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195" windowHeight="14640"/>
  </bookViews>
  <sheets>
    <sheet name="analiz_vd0" sheetId="4" r:id="rId1"/>
    <sheet name="Лист1" sheetId="1" r:id="rId2"/>
    <sheet name="Лист2" sheetId="2" r:id="rId3"/>
    <sheet name="Лист3" sheetId="3" r:id="rId4"/>
  </sheets>
  <externalReferences>
    <externalReference r:id="rId5"/>
  </externalReferences>
  <definedNames>
    <definedName name="CREXPORT">#REF!</definedName>
  </definedNames>
  <calcPr calcId="125725"/>
</workbook>
</file>

<file path=xl/calcChain.xml><?xml version="1.0" encoding="utf-8"?>
<calcChain xmlns="http://schemas.openxmlformats.org/spreadsheetml/2006/main">
  <c r="Q7" i="4"/>
  <c r="Q8"/>
  <c r="Q9"/>
  <c r="Q10"/>
  <c r="Q11"/>
  <c r="Q12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5"/>
  <c r="Q36"/>
  <c r="Q37"/>
  <c r="Q38"/>
  <c r="Q39"/>
  <c r="Q40"/>
  <c r="Q41"/>
  <c r="Q42"/>
  <c r="Q43"/>
  <c r="Q44"/>
  <c r="Q45"/>
  <c r="Q46"/>
  <c r="Q47"/>
  <c r="Q48"/>
  <c r="Q49"/>
  <c r="Q50"/>
  <c r="Q51"/>
  <c r="Q52"/>
  <c r="Q53"/>
  <c r="Q54"/>
  <c r="Q55"/>
  <c r="Q56"/>
  <c r="Q57"/>
  <c r="Q58"/>
  <c r="Q59"/>
  <c r="Q60"/>
  <c r="Q61"/>
  <c r="Q62"/>
  <c r="Q63"/>
  <c r="Q64"/>
  <c r="Q65"/>
  <c r="Q66"/>
  <c r="Q67"/>
  <c r="Q68"/>
  <c r="Q69"/>
  <c r="Q70"/>
  <c r="Q71"/>
  <c r="Q72"/>
  <c r="Q73"/>
  <c r="Q74"/>
  <c r="Q75"/>
  <c r="Q76"/>
  <c r="Q77"/>
  <c r="P7"/>
  <c r="P8"/>
  <c r="P9"/>
  <c r="P10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P34"/>
  <c r="P35"/>
  <c r="P36"/>
  <c r="P37"/>
  <c r="P38"/>
  <c r="P39"/>
  <c r="P40"/>
  <c r="P41"/>
  <c r="P42"/>
  <c r="P43"/>
  <c r="P44"/>
  <c r="P45"/>
  <c r="P46"/>
  <c r="P47"/>
  <c r="P48"/>
  <c r="P49"/>
  <c r="P50"/>
  <c r="P51"/>
  <c r="P52"/>
  <c r="P53"/>
  <c r="P54"/>
  <c r="P55"/>
  <c r="P56"/>
  <c r="P57"/>
  <c r="P58"/>
  <c r="P59"/>
  <c r="P60"/>
  <c r="P61"/>
  <c r="P62"/>
  <c r="P63"/>
  <c r="P64"/>
  <c r="P65"/>
  <c r="P66"/>
  <c r="P67"/>
  <c r="P68"/>
  <c r="P69"/>
  <c r="P70"/>
  <c r="P71"/>
  <c r="P72"/>
  <c r="P73"/>
  <c r="P74"/>
  <c r="P75"/>
  <c r="P76"/>
  <c r="P77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67"/>
  <c r="O68"/>
  <c r="O69"/>
  <c r="O70"/>
  <c r="O71"/>
  <c r="O72"/>
  <c r="O73"/>
  <c r="O74"/>
  <c r="O75"/>
  <c r="O76"/>
  <c r="O77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</calcChain>
</file>

<file path=xl/sharedStrings.xml><?xml version="1.0" encoding="utf-8"?>
<sst xmlns="http://schemas.openxmlformats.org/spreadsheetml/2006/main" count="160" uniqueCount="160">
  <si>
    <t>Код</t>
  </si>
  <si>
    <t>Показник</t>
  </si>
  <si>
    <t>Затверджений план на рік</t>
  </si>
  <si>
    <t>План на рік з урахуванням змін</t>
  </si>
  <si>
    <t>План на вказаний період з урахуванням змін</t>
  </si>
  <si>
    <t>Всього профінансовано за вказаний період</t>
  </si>
  <si>
    <t>Касові видатки за вказаний період</t>
  </si>
  <si>
    <t>Залишки коштів на реєстраційних рахунках</t>
  </si>
  <si>
    <t>Зареєстровані фінансові зобов'язання</t>
  </si>
  <si>
    <t>Залишки асигнувань на вказаний період</t>
  </si>
  <si>
    <t>Залишки асигнувань до кінця року</t>
  </si>
  <si>
    <t>% виконання на вказаний період</t>
  </si>
  <si>
    <t>Залишки плану на рік відносно касових</t>
  </si>
  <si>
    <t>Залишки плану на період відносно касових</t>
  </si>
  <si>
    <t>% виконання на вказаний період (гр8/гр5*100)</t>
  </si>
  <si>
    <t>(грн)</t>
  </si>
  <si>
    <t>Аналіз фінансування установ на 31.07.2026</t>
  </si>
  <si>
    <t>Разом (загальний + спеціальний)</t>
  </si>
  <si>
    <t>0100</t>
  </si>
  <si>
    <t>Державне управління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</si>
  <si>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</si>
  <si>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</si>
  <si>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1000</t>
  </si>
  <si>
    <t>Освіта</t>
  </si>
  <si>
    <t>1010</t>
  </si>
  <si>
    <t>Надання дошкільної освіти</t>
  </si>
  <si>
    <t>1020</t>
  </si>
  <si>
    <t>Надання загальної середньої освіти за рахунок коштів місцевого бюджету</t>
  </si>
  <si>
    <t>1030</t>
  </si>
  <si>
    <t>Надання загальної середньої освіти за рахунок освітньої субвенції</t>
  </si>
  <si>
    <t>1070</t>
  </si>
  <si>
    <t>Надання позашкільної освіти закладами позашкільної освіти, заходи із позашкільної роботи з дітьми</t>
  </si>
  <si>
    <t>1080</t>
  </si>
  <si>
    <t>Надання спеціалізованої освіти мистецькими школами</t>
  </si>
  <si>
    <t>1140</t>
  </si>
  <si>
    <t>Інші програми, заклади та заходи у сфері освіти</t>
  </si>
  <si>
    <t>1150</t>
  </si>
  <si>
    <t>Забезпечення діяльності інклюзивно-ресурсних центрів</t>
  </si>
  <si>
    <t>1160</t>
  </si>
  <si>
    <t>Забезпечення діяльності центрів професійного розвитку педагогічних працівників</t>
  </si>
  <si>
    <t>1180</t>
  </si>
  <si>
    <t>Виконання заходів, спрямованих на забезпечення якісної, сучасної та доступної загальної середньої освіти «Нова українська школа»</t>
  </si>
  <si>
    <t>1200</t>
  </si>
  <si>
    <t>Проведення (надання) додаткових психолого- педагогічних і корекційно-розвиткових занять (послуг) за рахунок субвенції з державного бюджету місцевим бюджетам на надання державної підтримки особам з особливими освітніми потребами</t>
  </si>
  <si>
    <t>1270</t>
  </si>
  <si>
    <t>Виконання заходів за рахунок коштів освітньої субвенції з державного бюджету місцевим бюджетам (за спеціальним фондом державного бюджету) з урахуванням залишків</t>
  </si>
  <si>
    <t>1300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</si>
  <si>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</si>
  <si>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1600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</si>
  <si>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</si>
  <si>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1700</t>
  </si>
  <si>
    <t>Виконання заходів за рахунок субвенції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</t>
  </si>
  <si>
    <t>2000</t>
  </si>
  <si>
    <t>Охорона здоров`я</t>
  </si>
  <si>
    <t>2010</t>
  </si>
  <si>
    <t>Багатопрофільна стаціонарна медична допомога населенню</t>
  </si>
  <si>
    <t>2100</t>
  </si>
  <si>
    <t>Стоматологічна допомога населенню</t>
  </si>
  <si>
    <t>2110</t>
  </si>
  <si>
    <t>Первинна медична допомога населенню</t>
  </si>
  <si>
    <t>2150</t>
  </si>
  <si>
    <t>Інші програми, заклади та заходи у сфері охорони здоров`я</t>
  </si>
  <si>
    <t>2170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</si>
  <si>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охорони здоров`я</t>
  </si>
  <si>
    <t>3000</t>
  </si>
  <si>
    <t>Соціальний захист та соціальне забезпечення</t>
  </si>
  <si>
    <t>3030</t>
  </si>
  <si>
    <t>Надання пільг з оплати послуг зв`язку, інших передбачених законодавством пільг окремим категоріям громадян та компенсації за пільговий проїзд окремих категорій громадян</t>
  </si>
  <si>
    <t>3050</t>
  </si>
  <si>
    <t>Пільгове медичне обслуговування осіб, які постраждали внаслідок Чорнобильської катастрофи</t>
  </si>
  <si>
    <t>3060</t>
  </si>
  <si>
    <t>Оздоровлення громадян, які постраждали внаслідок Чорнобильської катастрофи</t>
  </si>
  <si>
    <t>3100</t>
  </si>
  <si>
    <t>Надання соціальних та реабілітаційних послуг громадянам похилого віку, особам з інвалідністю, дітям з інвалідністю в установах соціального обслуговування</t>
  </si>
  <si>
    <t>3110</t>
  </si>
  <si>
    <t>Заклади і заходи з питань дітей та їх соціального захисту</t>
  </si>
  <si>
    <t>3120</t>
  </si>
  <si>
    <t>Здійснення соціальної роботи з вразливими категоріями населення</t>
  </si>
  <si>
    <t>3130</t>
  </si>
  <si>
    <t>Реалізація державної політики у молодіжній сфері та сфері з утвердження української національної та громадянської ідентичності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</si>
  <si>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</si>
  <si>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</si>
  <si>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3180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</si>
  <si>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 на оплату житлово-комунальних послуг</t>
  </si>
  <si>
    <t>3190</t>
  </si>
  <si>
    <t>Соціальний захист ветеранів війни та праці</t>
  </si>
  <si>
    <t>3220</t>
  </si>
  <si>
    <t>Грошова компенсація за належні для отримання жилі приміщення для окремих категорій населення відповідно до законодавства</t>
  </si>
  <si>
    <t>3240</t>
  </si>
  <si>
    <t>Інші заклади та заходи</t>
  </si>
  <si>
    <t>4000</t>
  </si>
  <si>
    <t>Культура i мистецтво</t>
  </si>
  <si>
    <t>4030</t>
  </si>
  <si>
    <t>Забезпечення діяльності бібліотек</t>
  </si>
  <si>
    <t>4040</t>
  </si>
  <si>
    <t>Забезпечення діяльності музеїв i виставок</t>
  </si>
  <si>
    <t>4060</t>
  </si>
  <si>
    <t>Забезпечення діяльності палаців i будинків культури, клубів, центрів дозвілля та iнших клубних закладів</t>
  </si>
  <si>
    <t>4080</t>
  </si>
  <si>
    <t>Інші заклади та заходи в галузі культури і мистецтва</t>
  </si>
  <si>
    <t>5000</t>
  </si>
  <si>
    <t>Фiзична культура i спорт</t>
  </si>
  <si>
    <t>5010</t>
  </si>
  <si>
    <t>Проведення спортивної роботи в регіоні</t>
  </si>
  <si>
    <t>5030</t>
  </si>
  <si>
    <t>Розвиток дитячо-юнацького та резервного спорту</t>
  </si>
  <si>
    <t>5040</t>
  </si>
  <si>
    <t>Підтримка і розвиток спортивної інфраструктури</t>
  </si>
  <si>
    <t>6000</t>
  </si>
  <si>
    <t>Житлово-комунальне господарство</t>
  </si>
  <si>
    <t>6030</t>
  </si>
  <si>
    <t>Організація благоустрою населених пунктів</t>
  </si>
  <si>
    <t>6060</t>
  </si>
  <si>
    <t>Утримання об`єктів соціальної сфери підприємств, що передаються до комунальної власності</t>
  </si>
  <si>
    <t>6090</t>
  </si>
  <si>
    <t>Інша діяльність у сфері житлово-комунального господарства</t>
  </si>
  <si>
    <t>7000</t>
  </si>
  <si>
    <t>Економічна діяльність</t>
  </si>
  <si>
    <t>7130</t>
  </si>
  <si>
    <t>Здійснення заходів із землеустрою</t>
  </si>
  <si>
    <t>7370</t>
  </si>
  <si>
    <t>Реалізація інших заходів щодо соціально-економічного розвитку територій</t>
  </si>
  <si>
    <t>7410</t>
  </si>
  <si>
    <t>Забезпечення надання послуг з перевезення пасажирів автомобільним транспортом</t>
  </si>
  <si>
    <t>7460</t>
  </si>
  <si>
    <t>Утримання та розвиток автомобільних доріг та дорожньої інфраструктури</t>
  </si>
  <si>
    <t>7650</t>
  </si>
  <si>
    <t>Проведення експертної грошової оцінки земельної ділянки чи права на неї</t>
  </si>
  <si>
    <t>7670</t>
  </si>
  <si>
    <t>Внески до статутного капіталу суб`єктів господарювання</t>
  </si>
  <si>
    <t>7680</t>
  </si>
  <si>
    <t>Членські внески до асоціацій органів місцевого самоврядування</t>
  </si>
  <si>
    <t>7690</t>
  </si>
  <si>
    <t>Інша економічна діяльність</t>
  </si>
  <si>
    <t>7700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</si>
  <si>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</si>
  <si>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8000</t>
  </si>
  <si>
    <t>Інша діяльність</t>
  </si>
  <si>
    <t>8110</t>
  </si>
  <si>
    <t>Заходи із запобігання та ліквідації надзвичайних ситуацій та наслідків стихійного лиха</t>
  </si>
  <si>
    <t>8120</t>
  </si>
  <si>
    <t>Заходи з організації рятування на водах</t>
  </si>
  <si>
    <t>8240</t>
  </si>
  <si>
    <t>Заходи та роботи з територіальної оборони</t>
  </si>
  <si>
    <t>8330</t>
  </si>
  <si>
    <t>Інша діяльність у сфері екології та охорони природних ресурсів</t>
  </si>
  <si>
    <t>8410</t>
  </si>
  <si>
    <t>Фінансова підтримка медіа (засобів масової інформації)</t>
  </si>
  <si>
    <t>8710</t>
  </si>
  <si>
    <t>Резервний фонд місцевого бюджету</t>
  </si>
  <si>
    <t>9000</t>
  </si>
  <si>
    <t>Міжбюджетні трансферти</t>
  </si>
  <si>
    <t>9110</t>
  </si>
  <si>
    <t>Реверсна дотація</t>
  </si>
  <si>
    <t>9770</t>
  </si>
  <si>
    <t>Інші субвенції з місцевого бюджету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</si>
  <si>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</si>
  <si>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</si>
  <si>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 xml:space="preserve"> </t>
  </si>
  <si>
    <t xml:space="preserve">Усього 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</si>
</sst>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b/>
      <sz val="14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sz val="11"/>
      <color indexed="62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0"/>
      <name val="Arial"/>
    </font>
    <font>
      <sz val="10"/>
      <name val="Arial Cyr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52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Helv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0"/>
      <name val="Arial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67">
    <xf numFmtId="0" fontId="0" fillId="0" borderId="0"/>
    <xf numFmtId="0" fontId="1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7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8" fillId="8" borderId="2" applyNumberFormat="0" applyAlignment="0" applyProtection="0"/>
    <xf numFmtId="0" fontId="9" fillId="5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14" fillId="0" borderId="0"/>
    <xf numFmtId="0" fontId="15" fillId="0" borderId="6" applyNumberFormat="0" applyFill="0" applyAlignment="0" applyProtection="0"/>
    <xf numFmtId="0" fontId="16" fillId="21" borderId="7" applyNumberFormat="0" applyAlignment="0" applyProtection="0"/>
    <xf numFmtId="0" fontId="17" fillId="0" borderId="0" applyNumberFormat="0" applyFill="0" applyBorder="0" applyAlignment="0" applyProtection="0"/>
    <xf numFmtId="0" fontId="18" fillId="22" borderId="2" applyNumberFormat="0" applyAlignment="0" applyProtection="0"/>
    <xf numFmtId="0" fontId="19" fillId="0" borderId="0"/>
    <xf numFmtId="0" fontId="20" fillId="0" borderId="8" applyNumberFormat="0" applyFill="0" applyAlignment="0" applyProtection="0"/>
    <xf numFmtId="0" fontId="21" fillId="4" borderId="0" applyNumberFormat="0" applyBorder="0" applyAlignment="0" applyProtection="0"/>
    <xf numFmtId="0" fontId="5" fillId="23" borderId="9" applyNumberFormat="0" applyFont="0" applyAlignment="0" applyProtection="0"/>
    <xf numFmtId="0" fontId="1" fillId="23" borderId="9" applyNumberFormat="0" applyFont="0" applyAlignment="0" applyProtection="0"/>
    <xf numFmtId="0" fontId="22" fillId="22" borderId="10" applyNumberFormat="0" applyAlignment="0" applyProtection="0"/>
    <xf numFmtId="0" fontId="23" fillId="24" borderId="0" applyNumberFormat="0" applyBorder="0" applyAlignment="0" applyProtection="0"/>
    <xf numFmtId="0" fontId="24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1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1" fillId="0" borderId="0" xfId="1" applyAlignment="1">
      <alignment horizontal="right"/>
    </xf>
    <xf numFmtId="0" fontId="3" fillId="0" borderId="1" xfId="1" applyFont="1" applyBorder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4" fillId="0" borderId="1" xfId="1" applyFont="1" applyBorder="1" applyAlignment="1">
      <alignment horizontal="center" vertical="center" wrapText="1"/>
    </xf>
    <xf numFmtId="4" fontId="1" fillId="0" borderId="0" xfId="1" applyNumberFormat="1" applyAlignment="1">
      <alignment vertical="center"/>
    </xf>
    <xf numFmtId="0" fontId="1" fillId="0" borderId="0" xfId="1" applyAlignment="1">
      <alignment wrapText="1"/>
    </xf>
    <xf numFmtId="0" fontId="1" fillId="0" borderId="0" xfId="1" applyAlignment="1">
      <alignment vertical="center" wrapText="1"/>
    </xf>
    <xf numFmtId="0" fontId="1" fillId="0" borderId="0" xfId="1" applyAlignment="1">
      <alignment horizontal="center"/>
    </xf>
    <xf numFmtId="0" fontId="1" fillId="0" borderId="0" xfId="1" applyAlignment="1">
      <alignment horizontal="center" vertical="center"/>
    </xf>
    <xf numFmtId="0" fontId="3" fillId="0" borderId="1" xfId="1" applyFont="1" applyBorder="1" applyAlignment="1">
      <alignment horizontal="center"/>
    </xf>
    <xf numFmtId="0" fontId="1" fillId="0" borderId="1" xfId="1" applyBorder="1"/>
    <xf numFmtId="0" fontId="1" fillId="0" borderId="1" xfId="1" applyBorder="1" applyAlignment="1">
      <alignment vertical="center"/>
    </xf>
    <xf numFmtId="0" fontId="1" fillId="0" borderId="1" xfId="1" applyBorder="1" applyAlignment="1">
      <alignment horizontal="center" vertical="center"/>
    </xf>
    <xf numFmtId="0" fontId="1" fillId="0" borderId="1" xfId="1" applyBorder="1" applyAlignment="1">
      <alignment vertical="center" wrapText="1"/>
    </xf>
    <xf numFmtId="4" fontId="1" fillId="0" borderId="1" xfId="1" applyNumberFormat="1" applyBorder="1" applyAlignment="1">
      <alignment vertical="center"/>
    </xf>
    <xf numFmtId="4" fontId="27" fillId="2" borderId="1" xfId="1" applyNumberFormat="1" applyFont="1" applyFill="1" applyBorder="1" applyAlignment="1">
      <alignment vertical="center"/>
    </xf>
  </cellXfs>
  <cellStyles count="67">
    <cellStyle name="20% — акцент1" xfId="2"/>
    <cellStyle name="20% — акцент2" xfId="3"/>
    <cellStyle name="20% — акцент3" xfId="4"/>
    <cellStyle name="20% — акцент4" xfId="5"/>
    <cellStyle name="20% — акцент5" xfId="6"/>
    <cellStyle name="20% — акцент6" xfId="7"/>
    <cellStyle name="20% – Акцентування1" xfId="8"/>
    <cellStyle name="20% – Акцентування2" xfId="9"/>
    <cellStyle name="20% – Акцентування3" xfId="10"/>
    <cellStyle name="20% – Акцентування4" xfId="11"/>
    <cellStyle name="20% – Акцентування5" xfId="12"/>
    <cellStyle name="20% – Акцентування6" xfId="13"/>
    <cellStyle name="40% — акцент1" xfId="14"/>
    <cellStyle name="40% — акцент2" xfId="15"/>
    <cellStyle name="40% — акцент3" xfId="16"/>
    <cellStyle name="40% — акцент4" xfId="17"/>
    <cellStyle name="40% — акцент5" xfId="18"/>
    <cellStyle name="40% — акцент6" xfId="19"/>
    <cellStyle name="40% – Акцентування1" xfId="20"/>
    <cellStyle name="40% – Акцентування2" xfId="21"/>
    <cellStyle name="40% – Акцентування3" xfId="22"/>
    <cellStyle name="40% – Акцентування4" xfId="23"/>
    <cellStyle name="40% – Акцентування5" xfId="24"/>
    <cellStyle name="40% – Акцентування6" xfId="25"/>
    <cellStyle name="60% — акцент1" xfId="26"/>
    <cellStyle name="60% — акцент2" xfId="27"/>
    <cellStyle name="60% — акцент3" xfId="28"/>
    <cellStyle name="60% — акцент4" xfId="29"/>
    <cellStyle name="60% — акцент5" xfId="30"/>
    <cellStyle name="60% — акцент6" xfId="31"/>
    <cellStyle name="60% – Акцентування1" xfId="32"/>
    <cellStyle name="60% – Акцентування2" xfId="33"/>
    <cellStyle name="60% – Акцентування3" xfId="34"/>
    <cellStyle name="60% – Акцентування4" xfId="35"/>
    <cellStyle name="60% – Акцентування5" xfId="36"/>
    <cellStyle name="60% – Акцентування6" xfId="37"/>
    <cellStyle name="Normal_Доходи" xfId="38"/>
    <cellStyle name="Акцентування1" xfId="39"/>
    <cellStyle name="Акцентування2" xfId="40"/>
    <cellStyle name="Акцентування3" xfId="41"/>
    <cellStyle name="Акцентування4" xfId="42"/>
    <cellStyle name="Акцентування5" xfId="43"/>
    <cellStyle name="Акцентування6" xfId="44"/>
    <cellStyle name="Ввід" xfId="45"/>
    <cellStyle name="Добре" xfId="46"/>
    <cellStyle name="Заголовок 1 2" xfId="47"/>
    <cellStyle name="Заголовок 2 2" xfId="48"/>
    <cellStyle name="Заголовок 3 2" xfId="49"/>
    <cellStyle name="Заголовок 4 2" xfId="50"/>
    <cellStyle name="Звичайний 2" xfId="51"/>
    <cellStyle name="Звичайний 3" xfId="52"/>
    <cellStyle name="Зв'язана клітинка" xfId="53"/>
    <cellStyle name="Контрольна клітинка" xfId="54"/>
    <cellStyle name="Назва" xfId="55"/>
    <cellStyle name="Обчислення" xfId="56"/>
    <cellStyle name="Обычный" xfId="0" builtinId="0"/>
    <cellStyle name="Обычный 2" xfId="1"/>
    <cellStyle name="Обычный 3" xfId="57"/>
    <cellStyle name="Підсумок" xfId="58"/>
    <cellStyle name="Поганий" xfId="59"/>
    <cellStyle name="Примечание 2" xfId="60"/>
    <cellStyle name="Примітка" xfId="61"/>
    <cellStyle name="Результат" xfId="62"/>
    <cellStyle name="Середній" xfId="63"/>
    <cellStyle name="Стиль 1" xfId="64"/>
    <cellStyle name="Текст попередження" xfId="65"/>
    <cellStyle name="Текст пояснення" xfId="66"/>
  </cellStyles>
  <dxfs count="156"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epmb/Shared%20Documents/&#1050;&#1085;&#1080;&#1078;&#1082;&#1080;%20(&#1074;&#1080;&#1082;&#1086;&#1085;&#1072;&#1085;&#1085;&#1103;)/&#1082;&#1085;&#1080;&#1078;&#1082;&#1072;%202008%20&#1088;&#1110;&#1082;/&#1089;&#1090;&#1072;&#1085;&#1086;&#1084;%20&#1085;&#1072;%2001.11.2008/&#1076;&#1086;&#1093;&#1086;&#1076;&#1080;/&#1089;_&#1095;&#1077;&#1085;&#1100;-&#1083;&#1080;&#1087;&#1077;&#1085;&#1100;%202008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ЗФ  "/>
      <sheetName val="Диаг темп росту факт"/>
      <sheetName val="Диаг викон рор пок"/>
      <sheetName val="Стр ЗФ"/>
      <sheetName val="Диаг пририст факт"/>
      <sheetName val="Диагр викон розр"/>
      <sheetName val="1 кош план"/>
      <sheetName val="1к міс"/>
      <sheetName val="1к міс з розрах нар"/>
      <sheetName val="1к міс з розрах міс"/>
      <sheetName val="Стр-ра 1 к"/>
      <sheetName val="Диагр ПДФО"/>
      <sheetName val="4 податки ЗФ"/>
      <sheetName val="Диаг ПДФО"/>
      <sheetName val="Диагр Земл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R87"/>
  <sheetViews>
    <sheetView tabSelected="1" topLeftCell="B48" workbookViewId="0">
      <selection activeCell="S69" sqref="S69"/>
    </sheetView>
  </sheetViews>
  <sheetFormatPr defaultRowHeight="12.75"/>
  <cols>
    <col min="1" max="1" width="0" style="1" hidden="1" customWidth="1"/>
    <col min="2" max="2" width="12.7109375" style="11" customWidth="1"/>
    <col min="3" max="3" width="50.7109375" style="9" customWidth="1"/>
    <col min="4" max="5" width="15.7109375" style="1" customWidth="1"/>
    <col min="6" max="7" width="15.7109375" style="1" hidden="1" customWidth="1"/>
    <col min="8" max="8" width="14" style="1" customWidth="1"/>
    <col min="9" max="9" width="15.7109375" style="1" customWidth="1"/>
    <col min="10" max="17" width="15.7109375" style="1" hidden="1" customWidth="1"/>
    <col min="18" max="257" width="9.140625" style="1"/>
    <col min="258" max="258" width="12.7109375" style="1" customWidth="1"/>
    <col min="259" max="259" width="50.7109375" style="1" customWidth="1"/>
    <col min="260" max="273" width="15.7109375" style="1" customWidth="1"/>
    <col min="274" max="513" width="9.140625" style="1"/>
    <col min="514" max="514" width="12.7109375" style="1" customWidth="1"/>
    <col min="515" max="515" width="50.7109375" style="1" customWidth="1"/>
    <col min="516" max="529" width="15.7109375" style="1" customWidth="1"/>
    <col min="530" max="769" width="9.140625" style="1"/>
    <col min="770" max="770" width="12.7109375" style="1" customWidth="1"/>
    <col min="771" max="771" width="50.7109375" style="1" customWidth="1"/>
    <col min="772" max="785" width="15.7109375" style="1" customWidth="1"/>
    <col min="786" max="1025" width="9.140625" style="1"/>
    <col min="1026" max="1026" width="12.7109375" style="1" customWidth="1"/>
    <col min="1027" max="1027" width="50.7109375" style="1" customWidth="1"/>
    <col min="1028" max="1041" width="15.7109375" style="1" customWidth="1"/>
    <col min="1042" max="1281" width="9.140625" style="1"/>
    <col min="1282" max="1282" width="12.7109375" style="1" customWidth="1"/>
    <col min="1283" max="1283" width="50.7109375" style="1" customWidth="1"/>
    <col min="1284" max="1297" width="15.7109375" style="1" customWidth="1"/>
    <col min="1298" max="1537" width="9.140625" style="1"/>
    <col min="1538" max="1538" width="12.7109375" style="1" customWidth="1"/>
    <col min="1539" max="1539" width="50.7109375" style="1" customWidth="1"/>
    <col min="1540" max="1553" width="15.7109375" style="1" customWidth="1"/>
    <col min="1554" max="1793" width="9.140625" style="1"/>
    <col min="1794" max="1794" width="12.7109375" style="1" customWidth="1"/>
    <col min="1795" max="1795" width="50.7109375" style="1" customWidth="1"/>
    <col min="1796" max="1809" width="15.7109375" style="1" customWidth="1"/>
    <col min="1810" max="2049" width="9.140625" style="1"/>
    <col min="2050" max="2050" width="12.7109375" style="1" customWidth="1"/>
    <col min="2051" max="2051" width="50.7109375" style="1" customWidth="1"/>
    <col min="2052" max="2065" width="15.7109375" style="1" customWidth="1"/>
    <col min="2066" max="2305" width="9.140625" style="1"/>
    <col min="2306" max="2306" width="12.7109375" style="1" customWidth="1"/>
    <col min="2307" max="2307" width="50.7109375" style="1" customWidth="1"/>
    <col min="2308" max="2321" width="15.7109375" style="1" customWidth="1"/>
    <col min="2322" max="2561" width="9.140625" style="1"/>
    <col min="2562" max="2562" width="12.7109375" style="1" customWidth="1"/>
    <col min="2563" max="2563" width="50.7109375" style="1" customWidth="1"/>
    <col min="2564" max="2577" width="15.7109375" style="1" customWidth="1"/>
    <col min="2578" max="2817" width="9.140625" style="1"/>
    <col min="2818" max="2818" width="12.7109375" style="1" customWidth="1"/>
    <col min="2819" max="2819" width="50.7109375" style="1" customWidth="1"/>
    <col min="2820" max="2833" width="15.7109375" style="1" customWidth="1"/>
    <col min="2834" max="3073" width="9.140625" style="1"/>
    <col min="3074" max="3074" width="12.7109375" style="1" customWidth="1"/>
    <col min="3075" max="3075" width="50.7109375" style="1" customWidth="1"/>
    <col min="3076" max="3089" width="15.7109375" style="1" customWidth="1"/>
    <col min="3090" max="3329" width="9.140625" style="1"/>
    <col min="3330" max="3330" width="12.7109375" style="1" customWidth="1"/>
    <col min="3331" max="3331" width="50.7109375" style="1" customWidth="1"/>
    <col min="3332" max="3345" width="15.7109375" style="1" customWidth="1"/>
    <col min="3346" max="3585" width="9.140625" style="1"/>
    <col min="3586" max="3586" width="12.7109375" style="1" customWidth="1"/>
    <col min="3587" max="3587" width="50.7109375" style="1" customWidth="1"/>
    <col min="3588" max="3601" width="15.7109375" style="1" customWidth="1"/>
    <col min="3602" max="3841" width="9.140625" style="1"/>
    <col min="3842" max="3842" width="12.7109375" style="1" customWidth="1"/>
    <col min="3843" max="3843" width="50.7109375" style="1" customWidth="1"/>
    <col min="3844" max="3857" width="15.7109375" style="1" customWidth="1"/>
    <col min="3858" max="4097" width="9.140625" style="1"/>
    <col min="4098" max="4098" width="12.7109375" style="1" customWidth="1"/>
    <col min="4099" max="4099" width="50.7109375" style="1" customWidth="1"/>
    <col min="4100" max="4113" width="15.7109375" style="1" customWidth="1"/>
    <col min="4114" max="4353" width="9.140625" style="1"/>
    <col min="4354" max="4354" width="12.7109375" style="1" customWidth="1"/>
    <col min="4355" max="4355" width="50.7109375" style="1" customWidth="1"/>
    <col min="4356" max="4369" width="15.7109375" style="1" customWidth="1"/>
    <col min="4370" max="4609" width="9.140625" style="1"/>
    <col min="4610" max="4610" width="12.7109375" style="1" customWidth="1"/>
    <col min="4611" max="4611" width="50.7109375" style="1" customWidth="1"/>
    <col min="4612" max="4625" width="15.7109375" style="1" customWidth="1"/>
    <col min="4626" max="4865" width="9.140625" style="1"/>
    <col min="4866" max="4866" width="12.7109375" style="1" customWidth="1"/>
    <col min="4867" max="4867" width="50.7109375" style="1" customWidth="1"/>
    <col min="4868" max="4881" width="15.7109375" style="1" customWidth="1"/>
    <col min="4882" max="5121" width="9.140625" style="1"/>
    <col min="5122" max="5122" width="12.7109375" style="1" customWidth="1"/>
    <col min="5123" max="5123" width="50.7109375" style="1" customWidth="1"/>
    <col min="5124" max="5137" width="15.7109375" style="1" customWidth="1"/>
    <col min="5138" max="5377" width="9.140625" style="1"/>
    <col min="5378" max="5378" width="12.7109375" style="1" customWidth="1"/>
    <col min="5379" max="5379" width="50.7109375" style="1" customWidth="1"/>
    <col min="5380" max="5393" width="15.7109375" style="1" customWidth="1"/>
    <col min="5394" max="5633" width="9.140625" style="1"/>
    <col min="5634" max="5634" width="12.7109375" style="1" customWidth="1"/>
    <col min="5635" max="5635" width="50.7109375" style="1" customWidth="1"/>
    <col min="5636" max="5649" width="15.7109375" style="1" customWidth="1"/>
    <col min="5650" max="5889" width="9.140625" style="1"/>
    <col min="5890" max="5890" width="12.7109375" style="1" customWidth="1"/>
    <col min="5891" max="5891" width="50.7109375" style="1" customWidth="1"/>
    <col min="5892" max="5905" width="15.7109375" style="1" customWidth="1"/>
    <col min="5906" max="6145" width="9.140625" style="1"/>
    <col min="6146" max="6146" width="12.7109375" style="1" customWidth="1"/>
    <col min="6147" max="6147" width="50.7109375" style="1" customWidth="1"/>
    <col min="6148" max="6161" width="15.7109375" style="1" customWidth="1"/>
    <col min="6162" max="6401" width="9.140625" style="1"/>
    <col min="6402" max="6402" width="12.7109375" style="1" customWidth="1"/>
    <col min="6403" max="6403" width="50.7109375" style="1" customWidth="1"/>
    <col min="6404" max="6417" width="15.7109375" style="1" customWidth="1"/>
    <col min="6418" max="6657" width="9.140625" style="1"/>
    <col min="6658" max="6658" width="12.7109375" style="1" customWidth="1"/>
    <col min="6659" max="6659" width="50.7109375" style="1" customWidth="1"/>
    <col min="6660" max="6673" width="15.7109375" style="1" customWidth="1"/>
    <col min="6674" max="6913" width="9.140625" style="1"/>
    <col min="6914" max="6914" width="12.7109375" style="1" customWidth="1"/>
    <col min="6915" max="6915" width="50.7109375" style="1" customWidth="1"/>
    <col min="6916" max="6929" width="15.7109375" style="1" customWidth="1"/>
    <col min="6930" max="7169" width="9.140625" style="1"/>
    <col min="7170" max="7170" width="12.7109375" style="1" customWidth="1"/>
    <col min="7171" max="7171" width="50.7109375" style="1" customWidth="1"/>
    <col min="7172" max="7185" width="15.7109375" style="1" customWidth="1"/>
    <col min="7186" max="7425" width="9.140625" style="1"/>
    <col min="7426" max="7426" width="12.7109375" style="1" customWidth="1"/>
    <col min="7427" max="7427" width="50.7109375" style="1" customWidth="1"/>
    <col min="7428" max="7441" width="15.7109375" style="1" customWidth="1"/>
    <col min="7442" max="7681" width="9.140625" style="1"/>
    <col min="7682" max="7682" width="12.7109375" style="1" customWidth="1"/>
    <col min="7683" max="7683" width="50.7109375" style="1" customWidth="1"/>
    <col min="7684" max="7697" width="15.7109375" style="1" customWidth="1"/>
    <col min="7698" max="7937" width="9.140625" style="1"/>
    <col min="7938" max="7938" width="12.7109375" style="1" customWidth="1"/>
    <col min="7939" max="7939" width="50.7109375" style="1" customWidth="1"/>
    <col min="7940" max="7953" width="15.7109375" style="1" customWidth="1"/>
    <col min="7954" max="8193" width="9.140625" style="1"/>
    <col min="8194" max="8194" width="12.7109375" style="1" customWidth="1"/>
    <col min="8195" max="8195" width="50.7109375" style="1" customWidth="1"/>
    <col min="8196" max="8209" width="15.7109375" style="1" customWidth="1"/>
    <col min="8210" max="8449" width="9.140625" style="1"/>
    <col min="8450" max="8450" width="12.7109375" style="1" customWidth="1"/>
    <col min="8451" max="8451" width="50.7109375" style="1" customWidth="1"/>
    <col min="8452" max="8465" width="15.7109375" style="1" customWidth="1"/>
    <col min="8466" max="8705" width="9.140625" style="1"/>
    <col min="8706" max="8706" width="12.7109375" style="1" customWidth="1"/>
    <col min="8707" max="8707" width="50.7109375" style="1" customWidth="1"/>
    <col min="8708" max="8721" width="15.7109375" style="1" customWidth="1"/>
    <col min="8722" max="8961" width="9.140625" style="1"/>
    <col min="8962" max="8962" width="12.7109375" style="1" customWidth="1"/>
    <col min="8963" max="8963" width="50.7109375" style="1" customWidth="1"/>
    <col min="8964" max="8977" width="15.7109375" style="1" customWidth="1"/>
    <col min="8978" max="9217" width="9.140625" style="1"/>
    <col min="9218" max="9218" width="12.7109375" style="1" customWidth="1"/>
    <col min="9219" max="9219" width="50.7109375" style="1" customWidth="1"/>
    <col min="9220" max="9233" width="15.7109375" style="1" customWidth="1"/>
    <col min="9234" max="9473" width="9.140625" style="1"/>
    <col min="9474" max="9474" width="12.7109375" style="1" customWidth="1"/>
    <col min="9475" max="9475" width="50.7109375" style="1" customWidth="1"/>
    <col min="9476" max="9489" width="15.7109375" style="1" customWidth="1"/>
    <col min="9490" max="9729" width="9.140625" style="1"/>
    <col min="9730" max="9730" width="12.7109375" style="1" customWidth="1"/>
    <col min="9731" max="9731" width="50.7109375" style="1" customWidth="1"/>
    <col min="9732" max="9745" width="15.7109375" style="1" customWidth="1"/>
    <col min="9746" max="9985" width="9.140625" style="1"/>
    <col min="9986" max="9986" width="12.7109375" style="1" customWidth="1"/>
    <col min="9987" max="9987" width="50.7109375" style="1" customWidth="1"/>
    <col min="9988" max="10001" width="15.7109375" style="1" customWidth="1"/>
    <col min="10002" max="10241" width="9.140625" style="1"/>
    <col min="10242" max="10242" width="12.7109375" style="1" customWidth="1"/>
    <col min="10243" max="10243" width="50.7109375" style="1" customWidth="1"/>
    <col min="10244" max="10257" width="15.7109375" style="1" customWidth="1"/>
    <col min="10258" max="10497" width="9.140625" style="1"/>
    <col min="10498" max="10498" width="12.7109375" style="1" customWidth="1"/>
    <col min="10499" max="10499" width="50.7109375" style="1" customWidth="1"/>
    <col min="10500" max="10513" width="15.7109375" style="1" customWidth="1"/>
    <col min="10514" max="10753" width="9.140625" style="1"/>
    <col min="10754" max="10754" width="12.7109375" style="1" customWidth="1"/>
    <col min="10755" max="10755" width="50.7109375" style="1" customWidth="1"/>
    <col min="10756" max="10769" width="15.7109375" style="1" customWidth="1"/>
    <col min="10770" max="11009" width="9.140625" style="1"/>
    <col min="11010" max="11010" width="12.7109375" style="1" customWidth="1"/>
    <col min="11011" max="11011" width="50.7109375" style="1" customWidth="1"/>
    <col min="11012" max="11025" width="15.7109375" style="1" customWidth="1"/>
    <col min="11026" max="11265" width="9.140625" style="1"/>
    <col min="11266" max="11266" width="12.7109375" style="1" customWidth="1"/>
    <col min="11267" max="11267" width="50.7109375" style="1" customWidth="1"/>
    <col min="11268" max="11281" width="15.7109375" style="1" customWidth="1"/>
    <col min="11282" max="11521" width="9.140625" style="1"/>
    <col min="11522" max="11522" width="12.7109375" style="1" customWidth="1"/>
    <col min="11523" max="11523" width="50.7109375" style="1" customWidth="1"/>
    <col min="11524" max="11537" width="15.7109375" style="1" customWidth="1"/>
    <col min="11538" max="11777" width="9.140625" style="1"/>
    <col min="11778" max="11778" width="12.7109375" style="1" customWidth="1"/>
    <col min="11779" max="11779" width="50.7109375" style="1" customWidth="1"/>
    <col min="11780" max="11793" width="15.7109375" style="1" customWidth="1"/>
    <col min="11794" max="12033" width="9.140625" style="1"/>
    <col min="12034" max="12034" width="12.7109375" style="1" customWidth="1"/>
    <col min="12035" max="12035" width="50.7109375" style="1" customWidth="1"/>
    <col min="12036" max="12049" width="15.7109375" style="1" customWidth="1"/>
    <col min="12050" max="12289" width="9.140625" style="1"/>
    <col min="12290" max="12290" width="12.7109375" style="1" customWidth="1"/>
    <col min="12291" max="12291" width="50.7109375" style="1" customWidth="1"/>
    <col min="12292" max="12305" width="15.7109375" style="1" customWidth="1"/>
    <col min="12306" max="12545" width="9.140625" style="1"/>
    <col min="12546" max="12546" width="12.7109375" style="1" customWidth="1"/>
    <col min="12547" max="12547" width="50.7109375" style="1" customWidth="1"/>
    <col min="12548" max="12561" width="15.7109375" style="1" customWidth="1"/>
    <col min="12562" max="12801" width="9.140625" style="1"/>
    <col min="12802" max="12802" width="12.7109375" style="1" customWidth="1"/>
    <col min="12803" max="12803" width="50.7109375" style="1" customWidth="1"/>
    <col min="12804" max="12817" width="15.7109375" style="1" customWidth="1"/>
    <col min="12818" max="13057" width="9.140625" style="1"/>
    <col min="13058" max="13058" width="12.7109375" style="1" customWidth="1"/>
    <col min="13059" max="13059" width="50.7109375" style="1" customWidth="1"/>
    <col min="13060" max="13073" width="15.7109375" style="1" customWidth="1"/>
    <col min="13074" max="13313" width="9.140625" style="1"/>
    <col min="13314" max="13314" width="12.7109375" style="1" customWidth="1"/>
    <col min="13315" max="13315" width="50.7109375" style="1" customWidth="1"/>
    <col min="13316" max="13329" width="15.7109375" style="1" customWidth="1"/>
    <col min="13330" max="13569" width="9.140625" style="1"/>
    <col min="13570" max="13570" width="12.7109375" style="1" customWidth="1"/>
    <col min="13571" max="13571" width="50.7109375" style="1" customWidth="1"/>
    <col min="13572" max="13585" width="15.7109375" style="1" customWidth="1"/>
    <col min="13586" max="13825" width="9.140625" style="1"/>
    <col min="13826" max="13826" width="12.7109375" style="1" customWidth="1"/>
    <col min="13827" max="13827" width="50.7109375" style="1" customWidth="1"/>
    <col min="13828" max="13841" width="15.7109375" style="1" customWidth="1"/>
    <col min="13842" max="14081" width="9.140625" style="1"/>
    <col min="14082" max="14082" width="12.7109375" style="1" customWidth="1"/>
    <col min="14083" max="14083" width="50.7109375" style="1" customWidth="1"/>
    <col min="14084" max="14097" width="15.7109375" style="1" customWidth="1"/>
    <col min="14098" max="14337" width="9.140625" style="1"/>
    <col min="14338" max="14338" width="12.7109375" style="1" customWidth="1"/>
    <col min="14339" max="14339" width="50.7109375" style="1" customWidth="1"/>
    <col min="14340" max="14353" width="15.7109375" style="1" customWidth="1"/>
    <col min="14354" max="14593" width="9.140625" style="1"/>
    <col min="14594" max="14594" width="12.7109375" style="1" customWidth="1"/>
    <col min="14595" max="14595" width="50.7109375" style="1" customWidth="1"/>
    <col min="14596" max="14609" width="15.7109375" style="1" customWidth="1"/>
    <col min="14610" max="14849" width="9.140625" style="1"/>
    <col min="14850" max="14850" width="12.7109375" style="1" customWidth="1"/>
    <col min="14851" max="14851" width="50.7109375" style="1" customWidth="1"/>
    <col min="14852" max="14865" width="15.7109375" style="1" customWidth="1"/>
    <col min="14866" max="15105" width="9.140625" style="1"/>
    <col min="15106" max="15106" width="12.7109375" style="1" customWidth="1"/>
    <col min="15107" max="15107" width="50.7109375" style="1" customWidth="1"/>
    <col min="15108" max="15121" width="15.7109375" style="1" customWidth="1"/>
    <col min="15122" max="15361" width="9.140625" style="1"/>
    <col min="15362" max="15362" width="12.7109375" style="1" customWidth="1"/>
    <col min="15363" max="15363" width="50.7109375" style="1" customWidth="1"/>
    <col min="15364" max="15377" width="15.7109375" style="1" customWidth="1"/>
    <col min="15378" max="15617" width="9.140625" style="1"/>
    <col min="15618" max="15618" width="12.7109375" style="1" customWidth="1"/>
    <col min="15619" max="15619" width="50.7109375" style="1" customWidth="1"/>
    <col min="15620" max="15633" width="15.7109375" style="1" customWidth="1"/>
    <col min="15634" max="15873" width="9.140625" style="1"/>
    <col min="15874" max="15874" width="12.7109375" style="1" customWidth="1"/>
    <col min="15875" max="15875" width="50.7109375" style="1" customWidth="1"/>
    <col min="15876" max="15889" width="15.7109375" style="1" customWidth="1"/>
    <col min="15890" max="16129" width="9.140625" style="1"/>
    <col min="16130" max="16130" width="12.7109375" style="1" customWidth="1"/>
    <col min="16131" max="16131" width="50.7109375" style="1" customWidth="1"/>
    <col min="16132" max="16145" width="15.7109375" style="1" customWidth="1"/>
    <col min="16146" max="16384" width="9.140625" style="1"/>
  </cols>
  <sheetData>
    <row r="2" spans="1:18" ht="18">
      <c r="B2" s="2" t="s">
        <v>16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8">
      <c r="B3" s="3" t="s">
        <v>17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8">
      <c r="M4" s="4"/>
      <c r="Q4" s="4" t="s">
        <v>15</v>
      </c>
    </row>
    <row r="5" spans="1:18" s="6" customFormat="1" ht="63.75">
      <c r="A5" s="13"/>
      <c r="B5" s="5" t="s">
        <v>0</v>
      </c>
      <c r="C5" s="5" t="s">
        <v>1</v>
      </c>
      <c r="D5" s="5" t="s">
        <v>2</v>
      </c>
      <c r="E5" s="5" t="s">
        <v>3</v>
      </c>
      <c r="F5" s="5" t="s">
        <v>4</v>
      </c>
      <c r="G5" s="5" t="s">
        <v>5</v>
      </c>
      <c r="H5" s="5"/>
      <c r="I5" s="5" t="s">
        <v>6</v>
      </c>
      <c r="J5" s="5" t="s">
        <v>7</v>
      </c>
      <c r="K5" s="5" t="s">
        <v>8</v>
      </c>
      <c r="L5" s="5" t="s">
        <v>9</v>
      </c>
      <c r="M5" s="5" t="s">
        <v>10</v>
      </c>
      <c r="N5" s="5" t="s">
        <v>11</v>
      </c>
      <c r="O5" s="5" t="s">
        <v>12</v>
      </c>
      <c r="P5" s="5" t="s">
        <v>13</v>
      </c>
      <c r="Q5" s="5" t="s">
        <v>14</v>
      </c>
    </row>
    <row r="6" spans="1:18">
      <c r="A6" s="14"/>
      <c r="B6" s="7">
        <v>1</v>
      </c>
      <c r="C6" s="7">
        <v>2</v>
      </c>
      <c r="D6" s="7">
        <v>3</v>
      </c>
      <c r="E6" s="7">
        <v>4</v>
      </c>
      <c r="F6" s="7">
        <v>5</v>
      </c>
      <c r="G6" s="7">
        <v>6</v>
      </c>
      <c r="H6" s="7">
        <v>5</v>
      </c>
      <c r="I6" s="7">
        <v>6</v>
      </c>
      <c r="J6" s="7">
        <v>9</v>
      </c>
      <c r="K6" s="7">
        <v>10</v>
      </c>
      <c r="L6" s="7">
        <v>11</v>
      </c>
      <c r="M6" s="7">
        <v>12</v>
      </c>
      <c r="N6" s="7">
        <v>13</v>
      </c>
      <c r="O6" s="7">
        <v>14</v>
      </c>
      <c r="P6" s="7">
        <v>15</v>
      </c>
      <c r="Q6" s="7">
        <v>16</v>
      </c>
    </row>
    <row r="7" spans="1:18">
      <c r="A7" s="15">
        <v>1</v>
      </c>
      <c r="B7" s="16" t="s">
        <v>18</v>
      </c>
      <c r="C7" s="17" t="s">
        <v>19</v>
      </c>
      <c r="D7" s="18">
        <v>82426984</v>
      </c>
      <c r="E7" s="18">
        <v>82401984</v>
      </c>
      <c r="F7" s="18">
        <v>61557795</v>
      </c>
      <c r="G7" s="18">
        <v>46112551.110000007</v>
      </c>
      <c r="H7" s="18">
        <v>83340755.299999997</v>
      </c>
      <c r="I7" s="18">
        <v>46977090.710000008</v>
      </c>
      <c r="J7" s="18">
        <v>74231.7</v>
      </c>
      <c r="K7" s="18">
        <v>76553.850000000006</v>
      </c>
      <c r="L7" s="19">
        <f t="shared" ref="L7:L38" si="0">F7-G7</f>
        <v>15445243.889999993</v>
      </c>
      <c r="M7" s="19">
        <f t="shared" ref="M7:M38" si="1">E7-G7</f>
        <v>36289432.889999993</v>
      </c>
      <c r="N7" s="19">
        <f t="shared" ref="N7:N38" si="2">IF(F7=0,0,(G7/F7)*100)</f>
        <v>74.90936137332406</v>
      </c>
      <c r="O7" s="19">
        <f t="shared" ref="O7:O38" si="3">E7-I7</f>
        <v>35424893.289999992</v>
      </c>
      <c r="P7" s="19">
        <f t="shared" ref="P7:P38" si="4">F7-I7</f>
        <v>14580704.289999992</v>
      </c>
      <c r="Q7" s="19">
        <f t="shared" ref="Q7:Q38" si="5">IF(F7=0,0,(I7/F7)*100)</f>
        <v>76.313796993540791</v>
      </c>
      <c r="R7" s="8"/>
    </row>
    <row r="8" spans="1:18" ht="25.5">
      <c r="A8" s="15">
        <v>0</v>
      </c>
      <c r="B8" s="16" t="s">
        <v>20</v>
      </c>
      <c r="C8" s="17" t="s">
        <v>21</v>
      </c>
      <c r="D8" s="18">
        <v>82426984</v>
      </c>
      <c r="E8" s="18">
        <v>82401984</v>
      </c>
      <c r="F8" s="18">
        <v>61557795</v>
      </c>
      <c r="G8" s="18">
        <v>46112551.110000007</v>
      </c>
      <c r="H8" s="18">
        <v>83340755.299999997</v>
      </c>
      <c r="I8" s="18">
        <v>46977090.710000008</v>
      </c>
      <c r="J8" s="18">
        <v>74231.7</v>
      </c>
      <c r="K8" s="18">
        <v>76553.850000000006</v>
      </c>
      <c r="L8" s="19">
        <f t="shared" si="0"/>
        <v>15445243.889999993</v>
      </c>
      <c r="M8" s="19">
        <f t="shared" si="1"/>
        <v>36289432.889999993</v>
      </c>
      <c r="N8" s="19">
        <f t="shared" si="2"/>
        <v>74.90936137332406</v>
      </c>
      <c r="O8" s="19">
        <f t="shared" si="3"/>
        <v>35424893.289999992</v>
      </c>
      <c r="P8" s="19">
        <f t="shared" si="4"/>
        <v>14580704.289999992</v>
      </c>
      <c r="Q8" s="19">
        <f t="shared" si="5"/>
        <v>76.313796993540791</v>
      </c>
      <c r="R8" s="8"/>
    </row>
    <row r="9" spans="1:18">
      <c r="A9" s="15">
        <v>1</v>
      </c>
      <c r="B9" s="16" t="s">
        <v>22</v>
      </c>
      <c r="C9" s="17" t="s">
        <v>23</v>
      </c>
      <c r="D9" s="18">
        <v>210181722</v>
      </c>
      <c r="E9" s="18">
        <v>491954601.62</v>
      </c>
      <c r="F9" s="18">
        <v>434187614.78666669</v>
      </c>
      <c r="G9" s="18">
        <v>295386669.09000003</v>
      </c>
      <c r="H9" s="18">
        <v>508524137.41000003</v>
      </c>
      <c r="I9" s="18">
        <v>302635749.43000007</v>
      </c>
      <c r="J9" s="18">
        <v>9437363.959999999</v>
      </c>
      <c r="K9" s="18">
        <v>7688286.0499999998</v>
      </c>
      <c r="L9" s="19">
        <f t="shared" si="0"/>
        <v>138800945.69666666</v>
      </c>
      <c r="M9" s="19">
        <f t="shared" si="1"/>
        <v>196567932.52999997</v>
      </c>
      <c r="N9" s="19">
        <f t="shared" si="2"/>
        <v>68.032034777209162</v>
      </c>
      <c r="O9" s="19">
        <f t="shared" si="3"/>
        <v>189318852.18999994</v>
      </c>
      <c r="P9" s="19">
        <f t="shared" si="4"/>
        <v>131551865.35666662</v>
      </c>
      <c r="Q9" s="19">
        <f t="shared" si="5"/>
        <v>69.701608043033843</v>
      </c>
      <c r="R9" s="8"/>
    </row>
    <row r="10" spans="1:18">
      <c r="A10" s="15">
        <v>0</v>
      </c>
      <c r="B10" s="16" t="s">
        <v>24</v>
      </c>
      <c r="C10" s="17" t="s">
        <v>25</v>
      </c>
      <c r="D10" s="18">
        <v>95285000</v>
      </c>
      <c r="E10" s="18">
        <v>116636629</v>
      </c>
      <c r="F10" s="18">
        <v>98946160.333333343</v>
      </c>
      <c r="G10" s="18">
        <v>71995330.930000007</v>
      </c>
      <c r="H10" s="18">
        <v>122409172.04000001</v>
      </c>
      <c r="I10" s="18">
        <v>75250519.689999998</v>
      </c>
      <c r="J10" s="18">
        <v>3020725.2299999995</v>
      </c>
      <c r="K10" s="18">
        <v>3901636.6099999994</v>
      </c>
      <c r="L10" s="19">
        <f t="shared" si="0"/>
        <v>26950829.403333336</v>
      </c>
      <c r="M10" s="19">
        <f t="shared" si="1"/>
        <v>44641298.069999993</v>
      </c>
      <c r="N10" s="19">
        <f t="shared" si="2"/>
        <v>72.762127087559108</v>
      </c>
      <c r="O10" s="19">
        <f t="shared" si="3"/>
        <v>41386109.310000002</v>
      </c>
      <c r="P10" s="19">
        <f t="shared" si="4"/>
        <v>23695640.643333346</v>
      </c>
      <c r="Q10" s="19">
        <f t="shared" si="5"/>
        <v>76.051985682408869</v>
      </c>
      <c r="R10" s="8"/>
    </row>
    <row r="11" spans="1:18" ht="25.5">
      <c r="A11" s="15">
        <v>0</v>
      </c>
      <c r="B11" s="16" t="s">
        <v>26</v>
      </c>
      <c r="C11" s="17" t="s">
        <v>27</v>
      </c>
      <c r="D11" s="18">
        <v>73053200</v>
      </c>
      <c r="E11" s="18">
        <v>81328465</v>
      </c>
      <c r="F11" s="18">
        <v>70764971.833333328</v>
      </c>
      <c r="G11" s="18">
        <v>47993297.829999998</v>
      </c>
      <c r="H11" s="18">
        <v>92068623.870000005</v>
      </c>
      <c r="I11" s="18">
        <v>57203391.830000006</v>
      </c>
      <c r="J11" s="18">
        <v>579243.86999999988</v>
      </c>
      <c r="K11" s="18">
        <v>1180530.51</v>
      </c>
      <c r="L11" s="19">
        <f t="shared" si="0"/>
        <v>22771674.00333333</v>
      </c>
      <c r="M11" s="19">
        <f t="shared" si="1"/>
        <v>33335167.170000002</v>
      </c>
      <c r="N11" s="19">
        <f t="shared" si="2"/>
        <v>67.82069799029172</v>
      </c>
      <c r="O11" s="19">
        <f t="shared" si="3"/>
        <v>24125073.169999994</v>
      </c>
      <c r="P11" s="19">
        <f t="shared" si="4"/>
        <v>13561580.003333323</v>
      </c>
      <c r="Q11" s="19">
        <f t="shared" si="5"/>
        <v>80.835744504677038</v>
      </c>
      <c r="R11" s="8"/>
    </row>
    <row r="12" spans="1:18" ht="25.5">
      <c r="A12" s="15">
        <v>0</v>
      </c>
      <c r="B12" s="16" t="s">
        <v>28</v>
      </c>
      <c r="C12" s="17" t="s">
        <v>29</v>
      </c>
      <c r="D12" s="18">
        <v>0</v>
      </c>
      <c r="E12" s="18">
        <v>101670500</v>
      </c>
      <c r="F12" s="18">
        <v>96343000</v>
      </c>
      <c r="G12" s="18">
        <v>92862193.530000001</v>
      </c>
      <c r="H12" s="18">
        <v>101670500</v>
      </c>
      <c r="I12" s="18">
        <v>92847346.090000004</v>
      </c>
      <c r="J12" s="18">
        <v>14847.44</v>
      </c>
      <c r="K12" s="18">
        <v>279195.77</v>
      </c>
      <c r="L12" s="19">
        <f t="shared" si="0"/>
        <v>3480806.4699999988</v>
      </c>
      <c r="M12" s="19">
        <f t="shared" si="1"/>
        <v>8808306.4699999988</v>
      </c>
      <c r="N12" s="19">
        <f t="shared" si="2"/>
        <v>96.387068629791472</v>
      </c>
      <c r="O12" s="19">
        <f t="shared" si="3"/>
        <v>8823153.9099999964</v>
      </c>
      <c r="P12" s="19">
        <f t="shared" si="4"/>
        <v>3495653.9099999964</v>
      </c>
      <c r="Q12" s="19">
        <f t="shared" si="5"/>
        <v>96.371657608752074</v>
      </c>
      <c r="R12" s="8"/>
    </row>
    <row r="13" spans="1:18" ht="25.5">
      <c r="A13" s="15">
        <v>0</v>
      </c>
      <c r="B13" s="16" t="s">
        <v>30</v>
      </c>
      <c r="C13" s="17" t="s">
        <v>31</v>
      </c>
      <c r="D13" s="18">
        <v>19113000</v>
      </c>
      <c r="E13" s="18">
        <v>19430000</v>
      </c>
      <c r="F13" s="18">
        <v>13400216.666666666</v>
      </c>
      <c r="G13" s="18">
        <v>12209376.58</v>
      </c>
      <c r="H13" s="18">
        <v>19457203</v>
      </c>
      <c r="I13" s="18">
        <v>12013430.6</v>
      </c>
      <c r="J13" s="18">
        <v>238059.57</v>
      </c>
      <c r="K13" s="18">
        <v>229274.36000000002</v>
      </c>
      <c r="L13" s="19">
        <f t="shared" si="0"/>
        <v>1190840.086666666</v>
      </c>
      <c r="M13" s="19">
        <f t="shared" si="1"/>
        <v>7220623.4199999999</v>
      </c>
      <c r="N13" s="19">
        <f t="shared" si="2"/>
        <v>91.113277372380793</v>
      </c>
      <c r="O13" s="19">
        <f t="shared" si="3"/>
        <v>7416569.4000000004</v>
      </c>
      <c r="P13" s="19">
        <f t="shared" si="4"/>
        <v>1386786.0666666664</v>
      </c>
      <c r="Q13" s="19">
        <f t="shared" si="5"/>
        <v>89.651017583049025</v>
      </c>
      <c r="R13" s="8"/>
    </row>
    <row r="14" spans="1:18">
      <c r="A14" s="15">
        <v>0</v>
      </c>
      <c r="B14" s="16" t="s">
        <v>32</v>
      </c>
      <c r="C14" s="17" t="s">
        <v>33</v>
      </c>
      <c r="D14" s="18">
        <v>15433000</v>
      </c>
      <c r="E14" s="18">
        <v>25600000</v>
      </c>
      <c r="F14" s="18">
        <v>23672532.666666668</v>
      </c>
      <c r="G14" s="18">
        <v>14371073.949999999</v>
      </c>
      <c r="H14" s="18">
        <v>25629630.879999999</v>
      </c>
      <c r="I14" s="18">
        <v>14950152.799999999</v>
      </c>
      <c r="J14" s="18">
        <v>0</v>
      </c>
      <c r="K14" s="18">
        <v>0</v>
      </c>
      <c r="L14" s="19">
        <f t="shared" si="0"/>
        <v>9301458.7166666687</v>
      </c>
      <c r="M14" s="19">
        <f t="shared" si="1"/>
        <v>11228926.050000001</v>
      </c>
      <c r="N14" s="19">
        <f t="shared" si="2"/>
        <v>60.707800691879207</v>
      </c>
      <c r="O14" s="19">
        <f t="shared" si="3"/>
        <v>10649847.200000001</v>
      </c>
      <c r="P14" s="19">
        <f t="shared" si="4"/>
        <v>8722379.866666669</v>
      </c>
      <c r="Q14" s="19">
        <f t="shared" si="5"/>
        <v>63.154006419648255</v>
      </c>
      <c r="R14" s="8"/>
    </row>
    <row r="15" spans="1:18">
      <c r="A15" s="15">
        <v>0</v>
      </c>
      <c r="B15" s="16" t="s">
        <v>34</v>
      </c>
      <c r="C15" s="17" t="s">
        <v>35</v>
      </c>
      <c r="D15" s="18">
        <v>5777522</v>
      </c>
      <c r="E15" s="18">
        <v>6054522</v>
      </c>
      <c r="F15" s="18">
        <v>3809564.3333333335</v>
      </c>
      <c r="G15" s="18">
        <v>3151677.03</v>
      </c>
      <c r="H15" s="18">
        <v>6054522</v>
      </c>
      <c r="I15" s="18">
        <v>3143093.4299999997</v>
      </c>
      <c r="J15" s="18">
        <v>8583.6</v>
      </c>
      <c r="K15" s="18">
        <v>242943.78999999998</v>
      </c>
      <c r="L15" s="19">
        <f t="shared" si="0"/>
        <v>657887.30333333369</v>
      </c>
      <c r="M15" s="19">
        <f t="shared" si="1"/>
        <v>2902844.97</v>
      </c>
      <c r="N15" s="19">
        <f t="shared" si="2"/>
        <v>82.730641990295823</v>
      </c>
      <c r="O15" s="19">
        <f t="shared" si="3"/>
        <v>2911428.5700000003</v>
      </c>
      <c r="P15" s="19">
        <f t="shared" si="4"/>
        <v>666470.90333333379</v>
      </c>
      <c r="Q15" s="19">
        <f t="shared" si="5"/>
        <v>82.505324887106497</v>
      </c>
      <c r="R15" s="8"/>
    </row>
    <row r="16" spans="1:18">
      <c r="A16" s="15">
        <v>0</v>
      </c>
      <c r="B16" s="16" t="s">
        <v>36</v>
      </c>
      <c r="C16" s="17" t="s">
        <v>37</v>
      </c>
      <c r="D16" s="18">
        <v>49000</v>
      </c>
      <c r="E16" s="18">
        <v>1043900</v>
      </c>
      <c r="F16" s="18">
        <v>972100</v>
      </c>
      <c r="G16" s="18">
        <v>881243.31999999983</v>
      </c>
      <c r="H16" s="18">
        <v>1043900</v>
      </c>
      <c r="I16" s="18">
        <v>881243.31999999983</v>
      </c>
      <c r="J16" s="18">
        <v>0</v>
      </c>
      <c r="K16" s="18">
        <v>22328.76</v>
      </c>
      <c r="L16" s="19">
        <f t="shared" si="0"/>
        <v>90856.680000000168</v>
      </c>
      <c r="M16" s="19">
        <f t="shared" si="1"/>
        <v>162656.68000000017</v>
      </c>
      <c r="N16" s="19">
        <f t="shared" si="2"/>
        <v>90.653566505503534</v>
      </c>
      <c r="O16" s="19">
        <f t="shared" si="3"/>
        <v>162656.68000000017</v>
      </c>
      <c r="P16" s="19">
        <f t="shared" si="4"/>
        <v>90856.680000000168</v>
      </c>
      <c r="Q16" s="19">
        <f t="shared" si="5"/>
        <v>90.653566505503534</v>
      </c>
      <c r="R16" s="8"/>
    </row>
    <row r="17" spans="1:18" ht="25.5">
      <c r="A17" s="15">
        <v>0</v>
      </c>
      <c r="B17" s="16" t="s">
        <v>38</v>
      </c>
      <c r="C17" s="17" t="s">
        <v>39</v>
      </c>
      <c r="D17" s="18">
        <v>1471000</v>
      </c>
      <c r="E17" s="18">
        <v>1518000</v>
      </c>
      <c r="F17" s="18">
        <v>1022283.3333333334</v>
      </c>
      <c r="G17" s="18">
        <v>973051.92</v>
      </c>
      <c r="H17" s="18">
        <v>1518000</v>
      </c>
      <c r="I17" s="18">
        <v>929590.4800000001</v>
      </c>
      <c r="J17" s="18">
        <v>43461.440000000002</v>
      </c>
      <c r="K17" s="18">
        <v>43136.200000000004</v>
      </c>
      <c r="L17" s="19">
        <f t="shared" si="0"/>
        <v>49231.41333333333</v>
      </c>
      <c r="M17" s="19">
        <f t="shared" si="1"/>
        <v>544948.07999999996</v>
      </c>
      <c r="N17" s="19">
        <f t="shared" si="2"/>
        <v>95.184171381058746</v>
      </c>
      <c r="O17" s="19">
        <f t="shared" si="3"/>
        <v>588409.5199999999</v>
      </c>
      <c r="P17" s="19">
        <f t="shared" si="4"/>
        <v>92692.853333333274</v>
      </c>
      <c r="Q17" s="19">
        <f t="shared" si="5"/>
        <v>90.932762932650775</v>
      </c>
      <c r="R17" s="8"/>
    </row>
    <row r="18" spans="1:18" ht="38.25">
      <c r="A18" s="15">
        <v>0</v>
      </c>
      <c r="B18" s="16" t="s">
        <v>40</v>
      </c>
      <c r="C18" s="17" t="s">
        <v>41</v>
      </c>
      <c r="D18" s="18">
        <v>0</v>
      </c>
      <c r="E18" s="18">
        <v>2540200</v>
      </c>
      <c r="F18" s="18">
        <v>2496600</v>
      </c>
      <c r="G18" s="18">
        <v>608400</v>
      </c>
      <c r="H18" s="18">
        <v>2540200</v>
      </c>
      <c r="I18" s="18">
        <v>608400</v>
      </c>
      <c r="J18" s="18">
        <v>0</v>
      </c>
      <c r="K18" s="18">
        <v>0</v>
      </c>
      <c r="L18" s="19">
        <f t="shared" si="0"/>
        <v>1888200</v>
      </c>
      <c r="M18" s="19">
        <f t="shared" si="1"/>
        <v>1931800</v>
      </c>
      <c r="N18" s="19">
        <f t="shared" si="2"/>
        <v>24.369142033165105</v>
      </c>
      <c r="O18" s="19">
        <f t="shared" si="3"/>
        <v>1931800</v>
      </c>
      <c r="P18" s="19">
        <f t="shared" si="4"/>
        <v>1888200</v>
      </c>
      <c r="Q18" s="19">
        <f t="shared" si="5"/>
        <v>24.369142033165105</v>
      </c>
      <c r="R18" s="8"/>
    </row>
    <row r="19" spans="1:18" ht="63.75">
      <c r="A19" s="15">
        <v>0</v>
      </c>
      <c r="B19" s="16" t="s">
        <v>42</v>
      </c>
      <c r="C19" s="17" t="s">
        <v>43</v>
      </c>
      <c r="D19" s="18">
        <v>0</v>
      </c>
      <c r="E19" s="18">
        <v>353500</v>
      </c>
      <c r="F19" s="18">
        <v>353500</v>
      </c>
      <c r="G19" s="18">
        <v>330264.84999999998</v>
      </c>
      <c r="H19" s="18">
        <v>353500</v>
      </c>
      <c r="I19" s="18">
        <v>330264.84999999998</v>
      </c>
      <c r="J19" s="18">
        <v>0</v>
      </c>
      <c r="K19" s="18">
        <v>0</v>
      </c>
      <c r="L19" s="19">
        <f t="shared" si="0"/>
        <v>23235.150000000023</v>
      </c>
      <c r="M19" s="19">
        <f t="shared" si="1"/>
        <v>23235.150000000023</v>
      </c>
      <c r="N19" s="19">
        <f t="shared" si="2"/>
        <v>93.427114568599706</v>
      </c>
      <c r="O19" s="19">
        <f t="shared" si="3"/>
        <v>23235.150000000023</v>
      </c>
      <c r="P19" s="19">
        <f t="shared" si="4"/>
        <v>23235.150000000023</v>
      </c>
      <c r="Q19" s="19">
        <f t="shared" si="5"/>
        <v>93.427114568599706</v>
      </c>
      <c r="R19" s="8"/>
    </row>
    <row r="20" spans="1:18" ht="51">
      <c r="A20" s="15">
        <v>0</v>
      </c>
      <c r="B20" s="16" t="s">
        <v>44</v>
      </c>
      <c r="C20" s="17" t="s">
        <v>45</v>
      </c>
      <c r="D20" s="18">
        <v>0</v>
      </c>
      <c r="E20" s="18">
        <v>1074.5999999999999</v>
      </c>
      <c r="F20" s="18">
        <v>1074.5999999999999</v>
      </c>
      <c r="G20" s="18">
        <v>1074.5999999999999</v>
      </c>
      <c r="H20" s="18">
        <v>1074.5999999999999</v>
      </c>
      <c r="I20" s="18">
        <v>1074.5999999999999</v>
      </c>
      <c r="J20" s="18">
        <v>0</v>
      </c>
      <c r="K20" s="18">
        <v>0</v>
      </c>
      <c r="L20" s="19">
        <f t="shared" si="0"/>
        <v>0</v>
      </c>
      <c r="M20" s="19">
        <f t="shared" si="1"/>
        <v>0</v>
      </c>
      <c r="N20" s="19">
        <f t="shared" si="2"/>
        <v>100</v>
      </c>
      <c r="O20" s="19">
        <f t="shared" si="3"/>
        <v>0</v>
      </c>
      <c r="P20" s="19">
        <f t="shared" si="4"/>
        <v>0</v>
      </c>
      <c r="Q20" s="19">
        <f t="shared" si="5"/>
        <v>100</v>
      </c>
      <c r="R20" s="8"/>
    </row>
    <row r="21" spans="1:18" ht="38.25">
      <c r="A21" s="15">
        <v>0</v>
      </c>
      <c r="B21" s="16" t="s">
        <v>46</v>
      </c>
      <c r="C21" s="17" t="s">
        <v>47</v>
      </c>
      <c r="D21" s="18">
        <v>0</v>
      </c>
      <c r="E21" s="18">
        <v>89433870</v>
      </c>
      <c r="F21" s="18">
        <v>89433870</v>
      </c>
      <c r="G21" s="18">
        <v>28513924.010000002</v>
      </c>
      <c r="H21" s="18">
        <v>89433870</v>
      </c>
      <c r="I21" s="18">
        <v>22985411.73</v>
      </c>
      <c r="J21" s="18">
        <v>5528512.2800000003</v>
      </c>
      <c r="K21" s="18">
        <v>1773724.82</v>
      </c>
      <c r="L21" s="19">
        <f t="shared" si="0"/>
        <v>60919945.989999995</v>
      </c>
      <c r="M21" s="19">
        <f t="shared" si="1"/>
        <v>60919945.989999995</v>
      </c>
      <c r="N21" s="19">
        <f t="shared" si="2"/>
        <v>31.882690539948683</v>
      </c>
      <c r="O21" s="19">
        <f t="shared" si="3"/>
        <v>66448458.269999996</v>
      </c>
      <c r="P21" s="19">
        <f t="shared" si="4"/>
        <v>66448458.269999996</v>
      </c>
      <c r="Q21" s="19">
        <f t="shared" si="5"/>
        <v>25.70101431370464</v>
      </c>
      <c r="R21" s="8"/>
    </row>
    <row r="22" spans="1:18" ht="38.25">
      <c r="A22" s="15">
        <v>0</v>
      </c>
      <c r="B22" s="16" t="s">
        <v>48</v>
      </c>
      <c r="C22" s="17" t="s">
        <v>49</v>
      </c>
      <c r="D22" s="18">
        <v>0</v>
      </c>
      <c r="E22" s="18">
        <v>10632200</v>
      </c>
      <c r="F22" s="18">
        <v>10632200</v>
      </c>
      <c r="G22" s="18">
        <v>9483586.7599999998</v>
      </c>
      <c r="H22" s="18">
        <v>10632200</v>
      </c>
      <c r="I22" s="18">
        <v>9479656.2300000004</v>
      </c>
      <c r="J22" s="18">
        <v>3930.5299999999997</v>
      </c>
      <c r="K22" s="18">
        <v>15515.23</v>
      </c>
      <c r="L22" s="19">
        <f t="shared" si="0"/>
        <v>1148613.2400000002</v>
      </c>
      <c r="M22" s="19">
        <f t="shared" si="1"/>
        <v>1148613.2400000002</v>
      </c>
      <c r="N22" s="19">
        <f t="shared" si="2"/>
        <v>89.19684317450762</v>
      </c>
      <c r="O22" s="19">
        <f t="shared" si="3"/>
        <v>1152543.7699999996</v>
      </c>
      <c r="P22" s="19">
        <f t="shared" si="4"/>
        <v>1152543.7699999996</v>
      </c>
      <c r="Q22" s="19">
        <f t="shared" si="5"/>
        <v>89.159875002351356</v>
      </c>
      <c r="R22" s="8"/>
    </row>
    <row r="23" spans="1:18" ht="51">
      <c r="A23" s="15">
        <v>0</v>
      </c>
      <c r="B23" s="16" t="s">
        <v>50</v>
      </c>
      <c r="C23" s="17" t="s">
        <v>51</v>
      </c>
      <c r="D23" s="18">
        <v>0</v>
      </c>
      <c r="E23" s="18">
        <v>35711741.020000003</v>
      </c>
      <c r="F23" s="18">
        <v>22339541.02</v>
      </c>
      <c r="G23" s="18">
        <v>12012173.780000001</v>
      </c>
      <c r="H23" s="18">
        <v>35711741.020000003</v>
      </c>
      <c r="I23" s="18">
        <v>12012173.780000001</v>
      </c>
      <c r="J23" s="18">
        <v>0</v>
      </c>
      <c r="K23" s="18">
        <v>0</v>
      </c>
      <c r="L23" s="19">
        <f t="shared" si="0"/>
        <v>10327367.239999998</v>
      </c>
      <c r="M23" s="19">
        <f t="shared" si="1"/>
        <v>23699567.240000002</v>
      </c>
      <c r="N23" s="19">
        <f t="shared" si="2"/>
        <v>53.770906793679508</v>
      </c>
      <c r="O23" s="19">
        <f t="shared" si="3"/>
        <v>23699567.240000002</v>
      </c>
      <c r="P23" s="19">
        <f t="shared" si="4"/>
        <v>10327367.239999998</v>
      </c>
      <c r="Q23" s="19">
        <f t="shared" si="5"/>
        <v>53.770906793679508</v>
      </c>
      <c r="R23" s="8"/>
    </row>
    <row r="24" spans="1:18">
      <c r="A24" s="15">
        <v>1</v>
      </c>
      <c r="B24" s="16" t="s">
        <v>52</v>
      </c>
      <c r="C24" s="17" t="s">
        <v>53</v>
      </c>
      <c r="D24" s="18">
        <v>67150341</v>
      </c>
      <c r="E24" s="18">
        <v>70478033</v>
      </c>
      <c r="F24" s="18">
        <v>42282758</v>
      </c>
      <c r="G24" s="18">
        <v>24266266.179999996</v>
      </c>
      <c r="H24" s="18">
        <v>70478033</v>
      </c>
      <c r="I24" s="18">
        <v>22242941.179999996</v>
      </c>
      <c r="J24" s="18">
        <v>2023325</v>
      </c>
      <c r="K24" s="18">
        <v>2123825</v>
      </c>
      <c r="L24" s="19">
        <f t="shared" si="0"/>
        <v>18016491.820000004</v>
      </c>
      <c r="M24" s="19">
        <f t="shared" si="1"/>
        <v>46211766.820000008</v>
      </c>
      <c r="N24" s="19">
        <f t="shared" si="2"/>
        <v>57.390452581167949</v>
      </c>
      <c r="O24" s="19">
        <f t="shared" si="3"/>
        <v>48235091.820000008</v>
      </c>
      <c r="P24" s="19">
        <f t="shared" si="4"/>
        <v>20039816.820000004</v>
      </c>
      <c r="Q24" s="19">
        <f t="shared" si="5"/>
        <v>52.605227833056666</v>
      </c>
      <c r="R24" s="8"/>
    </row>
    <row r="25" spans="1:18" ht="25.5">
      <c r="A25" s="15">
        <v>0</v>
      </c>
      <c r="B25" s="16" t="s">
        <v>54</v>
      </c>
      <c r="C25" s="17" t="s">
        <v>55</v>
      </c>
      <c r="D25" s="18">
        <v>44973000</v>
      </c>
      <c r="E25" s="18">
        <v>57984433</v>
      </c>
      <c r="F25" s="18">
        <v>34580083</v>
      </c>
      <c r="G25" s="18">
        <v>17314621.390000001</v>
      </c>
      <c r="H25" s="18">
        <v>57984433</v>
      </c>
      <c r="I25" s="18">
        <v>15291296.390000001</v>
      </c>
      <c r="J25" s="18">
        <v>2023325</v>
      </c>
      <c r="K25" s="18">
        <v>2123825</v>
      </c>
      <c r="L25" s="19">
        <f t="shared" si="0"/>
        <v>17265461.609999999</v>
      </c>
      <c r="M25" s="19">
        <f t="shared" si="1"/>
        <v>40669811.609999999</v>
      </c>
      <c r="N25" s="19">
        <f t="shared" si="2"/>
        <v>50.071081061314985</v>
      </c>
      <c r="O25" s="19">
        <f t="shared" si="3"/>
        <v>42693136.609999999</v>
      </c>
      <c r="P25" s="19">
        <f t="shared" si="4"/>
        <v>19288786.609999999</v>
      </c>
      <c r="Q25" s="19">
        <f t="shared" si="5"/>
        <v>44.21995282660253</v>
      </c>
      <c r="R25" s="8"/>
    </row>
    <row r="26" spans="1:18">
      <c r="A26" s="15">
        <v>0</v>
      </c>
      <c r="B26" s="16" t="s">
        <v>56</v>
      </c>
      <c r="C26" s="17" t="s">
        <v>57</v>
      </c>
      <c r="D26" s="18">
        <v>399200</v>
      </c>
      <c r="E26" s="18">
        <v>399200</v>
      </c>
      <c r="F26" s="18">
        <v>246400</v>
      </c>
      <c r="G26" s="18">
        <v>215037.79</v>
      </c>
      <c r="H26" s="18">
        <v>399200</v>
      </c>
      <c r="I26" s="18">
        <v>215037.79</v>
      </c>
      <c r="J26" s="18">
        <v>0</v>
      </c>
      <c r="K26" s="18">
        <v>0</v>
      </c>
      <c r="L26" s="19">
        <f t="shared" si="0"/>
        <v>31362.209999999992</v>
      </c>
      <c r="M26" s="19">
        <f t="shared" si="1"/>
        <v>184162.21</v>
      </c>
      <c r="N26" s="19">
        <f t="shared" si="2"/>
        <v>87.271830357142861</v>
      </c>
      <c r="O26" s="19">
        <f t="shared" si="3"/>
        <v>184162.21</v>
      </c>
      <c r="P26" s="19">
        <f t="shared" si="4"/>
        <v>31362.209999999992</v>
      </c>
      <c r="Q26" s="19">
        <f t="shared" si="5"/>
        <v>87.271830357142861</v>
      </c>
      <c r="R26" s="8"/>
    </row>
    <row r="27" spans="1:18">
      <c r="A27" s="15">
        <v>0</v>
      </c>
      <c r="B27" s="16" t="s">
        <v>58</v>
      </c>
      <c r="C27" s="17" t="s">
        <v>59</v>
      </c>
      <c r="D27" s="18">
        <v>4814000</v>
      </c>
      <c r="E27" s="18">
        <v>5214000</v>
      </c>
      <c r="F27" s="18">
        <v>3011900</v>
      </c>
      <c r="G27" s="18">
        <v>2636293.5300000003</v>
      </c>
      <c r="H27" s="18">
        <v>5214000</v>
      </c>
      <c r="I27" s="18">
        <v>2636293.5300000003</v>
      </c>
      <c r="J27" s="18">
        <v>0</v>
      </c>
      <c r="K27" s="18">
        <v>0</v>
      </c>
      <c r="L27" s="19">
        <f t="shared" si="0"/>
        <v>375606.46999999974</v>
      </c>
      <c r="M27" s="19">
        <f t="shared" si="1"/>
        <v>2577706.4699999997</v>
      </c>
      <c r="N27" s="19">
        <f t="shared" si="2"/>
        <v>87.529251635180458</v>
      </c>
      <c r="O27" s="19">
        <f t="shared" si="3"/>
        <v>2577706.4699999997</v>
      </c>
      <c r="P27" s="19">
        <f t="shared" si="4"/>
        <v>375606.46999999974</v>
      </c>
      <c r="Q27" s="19">
        <f t="shared" si="5"/>
        <v>87.529251635180458</v>
      </c>
      <c r="R27" s="8"/>
    </row>
    <row r="28" spans="1:18" ht="25.5">
      <c r="A28" s="15">
        <v>0</v>
      </c>
      <c r="B28" s="16" t="s">
        <v>60</v>
      </c>
      <c r="C28" s="17" t="s">
        <v>61</v>
      </c>
      <c r="D28" s="18">
        <v>6880400</v>
      </c>
      <c r="E28" s="18">
        <v>6880400</v>
      </c>
      <c r="F28" s="18">
        <v>4444375</v>
      </c>
      <c r="G28" s="18">
        <v>4100313.47</v>
      </c>
      <c r="H28" s="18">
        <v>6880400</v>
      </c>
      <c r="I28" s="18">
        <v>4100313.47</v>
      </c>
      <c r="J28" s="18">
        <v>0</v>
      </c>
      <c r="K28" s="18">
        <v>0</v>
      </c>
      <c r="L28" s="19">
        <f t="shared" si="0"/>
        <v>344061.5299999998</v>
      </c>
      <c r="M28" s="19">
        <f t="shared" si="1"/>
        <v>2780086.53</v>
      </c>
      <c r="N28" s="19">
        <f t="shared" si="2"/>
        <v>92.258494613978343</v>
      </c>
      <c r="O28" s="19">
        <f t="shared" si="3"/>
        <v>2780086.53</v>
      </c>
      <c r="P28" s="19">
        <f t="shared" si="4"/>
        <v>344061.5299999998</v>
      </c>
      <c r="Q28" s="19">
        <f t="shared" si="5"/>
        <v>92.258494613978343</v>
      </c>
      <c r="R28" s="8"/>
    </row>
    <row r="29" spans="1:18" ht="38.25">
      <c r="A29" s="15">
        <v>0</v>
      </c>
      <c r="B29" s="16" t="s">
        <v>62</v>
      </c>
      <c r="C29" s="17" t="s">
        <v>63</v>
      </c>
      <c r="D29" s="18">
        <v>10083741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9">
        <f t="shared" si="0"/>
        <v>0</v>
      </c>
      <c r="M29" s="19">
        <f t="shared" si="1"/>
        <v>0</v>
      </c>
      <c r="N29" s="19">
        <f t="shared" si="2"/>
        <v>0</v>
      </c>
      <c r="O29" s="19">
        <f t="shared" si="3"/>
        <v>0</v>
      </c>
      <c r="P29" s="19">
        <f t="shared" si="4"/>
        <v>0</v>
      </c>
      <c r="Q29" s="19">
        <f t="shared" si="5"/>
        <v>0</v>
      </c>
      <c r="R29" s="8"/>
    </row>
    <row r="30" spans="1:18">
      <c r="A30" s="15">
        <v>1</v>
      </c>
      <c r="B30" s="16" t="s">
        <v>64</v>
      </c>
      <c r="C30" s="17" t="s">
        <v>65</v>
      </c>
      <c r="D30" s="18">
        <v>54143669</v>
      </c>
      <c r="E30" s="18">
        <v>90657453</v>
      </c>
      <c r="F30" s="18">
        <v>77171229.666666672</v>
      </c>
      <c r="G30" s="18">
        <v>58004649.770000003</v>
      </c>
      <c r="H30" s="18">
        <v>92244234.010000005</v>
      </c>
      <c r="I30" s="18">
        <v>59433041.06000001</v>
      </c>
      <c r="J30" s="18">
        <v>302093.72000000003</v>
      </c>
      <c r="K30" s="18">
        <v>26995.200000000001</v>
      </c>
      <c r="L30" s="19">
        <f t="shared" si="0"/>
        <v>19166579.896666668</v>
      </c>
      <c r="M30" s="19">
        <f t="shared" si="1"/>
        <v>32652803.229999997</v>
      </c>
      <c r="N30" s="19">
        <f t="shared" si="2"/>
        <v>75.16356810762926</v>
      </c>
      <c r="O30" s="19">
        <f t="shared" si="3"/>
        <v>31224411.93999999</v>
      </c>
      <c r="P30" s="19">
        <f t="shared" si="4"/>
        <v>17738188.606666662</v>
      </c>
      <c r="Q30" s="19">
        <f t="shared" si="5"/>
        <v>77.014505686529844</v>
      </c>
      <c r="R30" s="8"/>
    </row>
    <row r="31" spans="1:18" ht="51">
      <c r="A31" s="15">
        <v>0</v>
      </c>
      <c r="B31" s="16" t="s">
        <v>66</v>
      </c>
      <c r="C31" s="17" t="s">
        <v>67</v>
      </c>
      <c r="D31" s="18">
        <v>4450000</v>
      </c>
      <c r="E31" s="18">
        <v>4450000</v>
      </c>
      <c r="F31" s="18">
        <v>2594900</v>
      </c>
      <c r="G31" s="18">
        <v>1883713.93</v>
      </c>
      <c r="H31" s="18">
        <v>4450000</v>
      </c>
      <c r="I31" s="18">
        <v>1883713.93</v>
      </c>
      <c r="J31" s="18">
        <v>0</v>
      </c>
      <c r="K31" s="18">
        <v>0</v>
      </c>
      <c r="L31" s="19">
        <f t="shared" si="0"/>
        <v>711186.07000000007</v>
      </c>
      <c r="M31" s="19">
        <f t="shared" si="1"/>
        <v>2566286.0700000003</v>
      </c>
      <c r="N31" s="19">
        <f t="shared" si="2"/>
        <v>72.592929592662529</v>
      </c>
      <c r="O31" s="19">
        <f t="shared" si="3"/>
        <v>2566286.0700000003</v>
      </c>
      <c r="P31" s="19">
        <f t="shared" si="4"/>
        <v>711186.07000000007</v>
      </c>
      <c r="Q31" s="19">
        <f t="shared" si="5"/>
        <v>72.592929592662529</v>
      </c>
      <c r="R31" s="8"/>
    </row>
    <row r="32" spans="1:18" ht="25.5">
      <c r="A32" s="15">
        <v>0</v>
      </c>
      <c r="B32" s="16" t="s">
        <v>68</v>
      </c>
      <c r="C32" s="17" t="s">
        <v>69</v>
      </c>
      <c r="D32" s="18">
        <v>0</v>
      </c>
      <c r="E32" s="18">
        <v>82200</v>
      </c>
      <c r="F32" s="18">
        <v>45300</v>
      </c>
      <c r="G32" s="18">
        <v>41763.949999999997</v>
      </c>
      <c r="H32" s="18">
        <v>82200</v>
      </c>
      <c r="I32" s="18">
        <v>41763.949999999997</v>
      </c>
      <c r="J32" s="18">
        <v>0</v>
      </c>
      <c r="K32" s="18">
        <v>0</v>
      </c>
      <c r="L32" s="19">
        <f t="shared" si="0"/>
        <v>3536.0500000000029</v>
      </c>
      <c r="M32" s="19">
        <f t="shared" si="1"/>
        <v>40436.050000000003</v>
      </c>
      <c r="N32" s="19">
        <f t="shared" si="2"/>
        <v>92.194150110375276</v>
      </c>
      <c r="O32" s="19">
        <f t="shared" si="3"/>
        <v>40436.050000000003</v>
      </c>
      <c r="P32" s="19">
        <f t="shared" si="4"/>
        <v>3536.0500000000029</v>
      </c>
      <c r="Q32" s="19">
        <f t="shared" si="5"/>
        <v>92.194150110375276</v>
      </c>
      <c r="R32" s="8"/>
    </row>
    <row r="33" spans="1:18" ht="25.5">
      <c r="A33" s="15">
        <v>0</v>
      </c>
      <c r="B33" s="16" t="s">
        <v>70</v>
      </c>
      <c r="C33" s="17" t="s">
        <v>71</v>
      </c>
      <c r="D33" s="18">
        <v>398000</v>
      </c>
      <c r="E33" s="18">
        <v>398000</v>
      </c>
      <c r="F33" s="18">
        <v>231700</v>
      </c>
      <c r="G33" s="18">
        <v>116850</v>
      </c>
      <c r="H33" s="18">
        <v>398000</v>
      </c>
      <c r="I33" s="18">
        <v>116850</v>
      </c>
      <c r="J33" s="18">
        <v>0</v>
      </c>
      <c r="K33" s="18">
        <v>0</v>
      </c>
      <c r="L33" s="19">
        <f t="shared" si="0"/>
        <v>114850</v>
      </c>
      <c r="M33" s="19">
        <f t="shared" si="1"/>
        <v>281150</v>
      </c>
      <c r="N33" s="19">
        <f t="shared" si="2"/>
        <v>50.431592576607684</v>
      </c>
      <c r="O33" s="19">
        <f t="shared" si="3"/>
        <v>281150</v>
      </c>
      <c r="P33" s="19">
        <f t="shared" si="4"/>
        <v>114850</v>
      </c>
      <c r="Q33" s="19">
        <f t="shared" si="5"/>
        <v>50.431592576607684</v>
      </c>
      <c r="R33" s="8"/>
    </row>
    <row r="34" spans="1:18" ht="38.25">
      <c r="A34" s="15">
        <v>0</v>
      </c>
      <c r="B34" s="16" t="s">
        <v>72</v>
      </c>
      <c r="C34" s="17" t="s">
        <v>73</v>
      </c>
      <c r="D34" s="18">
        <v>21023049</v>
      </c>
      <c r="E34" s="18">
        <v>26554749</v>
      </c>
      <c r="F34" s="18">
        <v>20151765.666666668</v>
      </c>
      <c r="G34" s="18">
        <v>13511831.24</v>
      </c>
      <c r="H34" s="18">
        <v>28141530.010000002</v>
      </c>
      <c r="I34" s="18">
        <v>14967217.73</v>
      </c>
      <c r="J34" s="18">
        <v>275098.52</v>
      </c>
      <c r="K34" s="18">
        <v>0</v>
      </c>
      <c r="L34" s="19">
        <f t="shared" si="0"/>
        <v>6639934.4266666677</v>
      </c>
      <c r="M34" s="19">
        <f t="shared" si="1"/>
        <v>13042917.76</v>
      </c>
      <c r="N34" s="19">
        <f t="shared" si="2"/>
        <v>67.05035907771655</v>
      </c>
      <c r="O34" s="19">
        <f t="shared" si="3"/>
        <v>11587531.27</v>
      </c>
      <c r="P34" s="19">
        <f t="shared" si="4"/>
        <v>5184547.9366666675</v>
      </c>
      <c r="Q34" s="19">
        <f t="shared" si="5"/>
        <v>74.27248796743153</v>
      </c>
      <c r="R34" s="8"/>
    </row>
    <row r="35" spans="1:18" ht="25.5">
      <c r="A35" s="15">
        <v>0</v>
      </c>
      <c r="B35" s="16" t="s">
        <v>74</v>
      </c>
      <c r="C35" s="17" t="s">
        <v>75</v>
      </c>
      <c r="D35" s="18">
        <v>100000</v>
      </c>
      <c r="E35" s="18">
        <v>100000</v>
      </c>
      <c r="F35" s="18">
        <v>56000</v>
      </c>
      <c r="G35" s="18">
        <v>0</v>
      </c>
      <c r="H35" s="18">
        <v>100000</v>
      </c>
      <c r="I35" s="18">
        <v>0</v>
      </c>
      <c r="J35" s="18">
        <v>0</v>
      </c>
      <c r="K35" s="18">
        <v>0</v>
      </c>
      <c r="L35" s="19">
        <f t="shared" si="0"/>
        <v>56000</v>
      </c>
      <c r="M35" s="19">
        <f t="shared" si="1"/>
        <v>100000</v>
      </c>
      <c r="N35" s="19">
        <f t="shared" si="2"/>
        <v>0</v>
      </c>
      <c r="O35" s="19">
        <f t="shared" si="3"/>
        <v>100000</v>
      </c>
      <c r="P35" s="19">
        <f t="shared" si="4"/>
        <v>56000</v>
      </c>
      <c r="Q35" s="19">
        <f t="shared" si="5"/>
        <v>0</v>
      </c>
      <c r="R35" s="8"/>
    </row>
    <row r="36" spans="1:18" ht="25.5">
      <c r="A36" s="15">
        <v>0</v>
      </c>
      <c r="B36" s="16" t="s">
        <v>76</v>
      </c>
      <c r="C36" s="17" t="s">
        <v>77</v>
      </c>
      <c r="D36" s="18">
        <v>4179920</v>
      </c>
      <c r="E36" s="18">
        <v>4179920</v>
      </c>
      <c r="F36" s="18">
        <v>2588520</v>
      </c>
      <c r="G36" s="18">
        <v>2289834.16</v>
      </c>
      <c r="H36" s="18">
        <v>4179920</v>
      </c>
      <c r="I36" s="18">
        <v>2285733.96</v>
      </c>
      <c r="J36" s="18">
        <v>4100.2</v>
      </c>
      <c r="K36" s="18">
        <v>4100.2</v>
      </c>
      <c r="L36" s="19">
        <f t="shared" si="0"/>
        <v>298685.83999999985</v>
      </c>
      <c r="M36" s="19">
        <f t="shared" si="1"/>
        <v>1890085.8399999999</v>
      </c>
      <c r="N36" s="19">
        <f t="shared" si="2"/>
        <v>88.461134547927017</v>
      </c>
      <c r="O36" s="19">
        <f t="shared" si="3"/>
        <v>1894186.04</v>
      </c>
      <c r="P36" s="19">
        <f t="shared" si="4"/>
        <v>302786.04000000004</v>
      </c>
      <c r="Q36" s="19">
        <f t="shared" si="5"/>
        <v>88.30273515367854</v>
      </c>
      <c r="R36" s="8"/>
    </row>
    <row r="37" spans="1:18" ht="38.25">
      <c r="A37" s="15">
        <v>0</v>
      </c>
      <c r="B37" s="16" t="s">
        <v>78</v>
      </c>
      <c r="C37" s="17" t="s">
        <v>79</v>
      </c>
      <c r="D37" s="18">
        <v>950000</v>
      </c>
      <c r="E37" s="18">
        <v>1190000</v>
      </c>
      <c r="F37" s="18">
        <v>793700</v>
      </c>
      <c r="G37" s="18">
        <v>276880.57</v>
      </c>
      <c r="H37" s="18">
        <v>1190000</v>
      </c>
      <c r="I37" s="18">
        <v>276880.57</v>
      </c>
      <c r="J37" s="18">
        <v>0</v>
      </c>
      <c r="K37" s="18">
        <v>0</v>
      </c>
      <c r="L37" s="19">
        <f t="shared" si="0"/>
        <v>516819.43</v>
      </c>
      <c r="M37" s="19">
        <f t="shared" si="1"/>
        <v>913119.42999999993</v>
      </c>
      <c r="N37" s="19">
        <f t="shared" si="2"/>
        <v>34.88478896308429</v>
      </c>
      <c r="O37" s="19">
        <f t="shared" si="3"/>
        <v>913119.42999999993</v>
      </c>
      <c r="P37" s="19">
        <f t="shared" si="4"/>
        <v>516819.43</v>
      </c>
      <c r="Q37" s="19">
        <f t="shared" si="5"/>
        <v>34.88478896308429</v>
      </c>
      <c r="R37" s="8"/>
    </row>
    <row r="38" spans="1:18" ht="63.75">
      <c r="A38" s="15">
        <v>0</v>
      </c>
      <c r="B38" s="16" t="s">
        <v>80</v>
      </c>
      <c r="C38" s="17" t="s">
        <v>81</v>
      </c>
      <c r="D38" s="18">
        <v>3680000</v>
      </c>
      <c r="E38" s="18">
        <v>2680000</v>
      </c>
      <c r="F38" s="18">
        <v>2146600</v>
      </c>
      <c r="G38" s="18">
        <v>822038.88</v>
      </c>
      <c r="H38" s="18">
        <v>2680000</v>
      </c>
      <c r="I38" s="18">
        <v>822038.88</v>
      </c>
      <c r="J38" s="18">
        <v>0</v>
      </c>
      <c r="K38" s="18">
        <v>0</v>
      </c>
      <c r="L38" s="19">
        <f t="shared" si="0"/>
        <v>1324561.1200000001</v>
      </c>
      <c r="M38" s="19">
        <f t="shared" si="1"/>
        <v>1857961.12</v>
      </c>
      <c r="N38" s="19">
        <f t="shared" si="2"/>
        <v>38.294925929376689</v>
      </c>
      <c r="O38" s="19">
        <f t="shared" si="3"/>
        <v>1857961.12</v>
      </c>
      <c r="P38" s="19">
        <f t="shared" si="4"/>
        <v>1324561.1200000001</v>
      </c>
      <c r="Q38" s="19">
        <f t="shared" si="5"/>
        <v>38.294925929376689</v>
      </c>
      <c r="R38" s="8"/>
    </row>
    <row r="39" spans="1:18" ht="51">
      <c r="A39" s="15">
        <v>0</v>
      </c>
      <c r="B39" s="16" t="s">
        <v>82</v>
      </c>
      <c r="C39" s="17" t="s">
        <v>83</v>
      </c>
      <c r="D39" s="18">
        <v>2150000</v>
      </c>
      <c r="E39" s="18">
        <v>3150000</v>
      </c>
      <c r="F39" s="18">
        <v>3150000</v>
      </c>
      <c r="G39" s="18">
        <v>3012447.82</v>
      </c>
      <c r="H39" s="18">
        <v>3150000</v>
      </c>
      <c r="I39" s="18">
        <v>3012447.82</v>
      </c>
      <c r="J39" s="18">
        <v>0</v>
      </c>
      <c r="K39" s="18">
        <v>0</v>
      </c>
      <c r="L39" s="19">
        <f t="shared" ref="L39:L70" si="6">F39-G39</f>
        <v>137552.18000000017</v>
      </c>
      <c r="M39" s="19">
        <f t="shared" ref="M39:M70" si="7">E39-G39</f>
        <v>137552.18000000017</v>
      </c>
      <c r="N39" s="19">
        <f t="shared" ref="N39:N70" si="8">IF(F39=0,0,(G39/F39)*100)</f>
        <v>95.633264126984116</v>
      </c>
      <c r="O39" s="19">
        <f t="shared" ref="O39:O70" si="9">E39-I39</f>
        <v>137552.18000000017</v>
      </c>
      <c r="P39" s="19">
        <f t="shared" ref="P39:P70" si="10">F39-I39</f>
        <v>137552.18000000017</v>
      </c>
      <c r="Q39" s="19">
        <f t="shared" ref="Q39:Q70" si="11">IF(F39=0,0,(I39/F39)*100)</f>
        <v>95.633264126984116</v>
      </c>
      <c r="R39" s="8"/>
    </row>
    <row r="40" spans="1:18">
      <c r="A40" s="15">
        <v>0</v>
      </c>
      <c r="B40" s="16" t="s">
        <v>84</v>
      </c>
      <c r="C40" s="17" t="s">
        <v>85</v>
      </c>
      <c r="D40" s="18">
        <v>5140200</v>
      </c>
      <c r="E40" s="18">
        <v>7262789</v>
      </c>
      <c r="F40" s="18">
        <v>5299349</v>
      </c>
      <c r="G40" s="18">
        <v>2161407.2700000005</v>
      </c>
      <c r="H40" s="18">
        <v>7262789</v>
      </c>
      <c r="I40" s="18">
        <v>2158512.2700000005</v>
      </c>
      <c r="J40" s="18">
        <v>2895</v>
      </c>
      <c r="K40" s="18">
        <v>2895</v>
      </c>
      <c r="L40" s="19">
        <f t="shared" si="6"/>
        <v>3137941.7299999995</v>
      </c>
      <c r="M40" s="19">
        <f t="shared" si="7"/>
        <v>5101381.7299999995</v>
      </c>
      <c r="N40" s="19">
        <f t="shared" si="8"/>
        <v>40.786279031632006</v>
      </c>
      <c r="O40" s="19">
        <f t="shared" si="9"/>
        <v>5104276.7299999995</v>
      </c>
      <c r="P40" s="19">
        <f t="shared" si="10"/>
        <v>3140836.7299999995</v>
      </c>
      <c r="Q40" s="19">
        <f t="shared" si="11"/>
        <v>40.731649679989005</v>
      </c>
      <c r="R40" s="8"/>
    </row>
    <row r="41" spans="1:18" ht="38.25">
      <c r="A41" s="15">
        <v>0</v>
      </c>
      <c r="B41" s="16" t="s">
        <v>86</v>
      </c>
      <c r="C41" s="17" t="s">
        <v>87</v>
      </c>
      <c r="D41" s="18">
        <v>0</v>
      </c>
      <c r="E41" s="18">
        <v>14167295</v>
      </c>
      <c r="F41" s="18">
        <v>14167295</v>
      </c>
      <c r="G41" s="18">
        <v>14128199</v>
      </c>
      <c r="H41" s="18">
        <v>14167295</v>
      </c>
      <c r="I41" s="18">
        <v>14128199</v>
      </c>
      <c r="J41" s="18">
        <v>0</v>
      </c>
      <c r="K41" s="18">
        <v>0</v>
      </c>
      <c r="L41" s="19">
        <f t="shared" si="6"/>
        <v>39096</v>
      </c>
      <c r="M41" s="19">
        <f t="shared" si="7"/>
        <v>39096</v>
      </c>
      <c r="N41" s="19">
        <f t="shared" si="8"/>
        <v>99.724040474910709</v>
      </c>
      <c r="O41" s="19">
        <f t="shared" si="9"/>
        <v>39096</v>
      </c>
      <c r="P41" s="19">
        <f t="shared" si="10"/>
        <v>39096</v>
      </c>
      <c r="Q41" s="19">
        <f t="shared" si="11"/>
        <v>99.724040474910709</v>
      </c>
      <c r="R41" s="8"/>
    </row>
    <row r="42" spans="1:18">
      <c r="A42" s="15">
        <v>0</v>
      </c>
      <c r="B42" s="16" t="s">
        <v>88</v>
      </c>
      <c r="C42" s="17" t="s">
        <v>89</v>
      </c>
      <c r="D42" s="18">
        <v>12072500</v>
      </c>
      <c r="E42" s="18">
        <v>26442500</v>
      </c>
      <c r="F42" s="18">
        <v>25946100</v>
      </c>
      <c r="G42" s="18">
        <v>19759682.949999999</v>
      </c>
      <c r="H42" s="18">
        <v>26442500</v>
      </c>
      <c r="I42" s="18">
        <v>19739682.949999999</v>
      </c>
      <c r="J42" s="18">
        <v>20000</v>
      </c>
      <c r="K42" s="18">
        <v>20000</v>
      </c>
      <c r="L42" s="19">
        <f t="shared" si="6"/>
        <v>6186417.0500000007</v>
      </c>
      <c r="M42" s="19">
        <f t="shared" si="7"/>
        <v>6682817.0500000007</v>
      </c>
      <c r="N42" s="19">
        <f t="shared" si="8"/>
        <v>76.156659189627732</v>
      </c>
      <c r="O42" s="19">
        <f t="shared" si="9"/>
        <v>6702817.0500000007</v>
      </c>
      <c r="P42" s="19">
        <f t="shared" si="10"/>
        <v>6206417.0500000007</v>
      </c>
      <c r="Q42" s="19">
        <f t="shared" si="11"/>
        <v>76.079576313973959</v>
      </c>
      <c r="R42" s="8"/>
    </row>
    <row r="43" spans="1:18">
      <c r="A43" s="15">
        <v>1</v>
      </c>
      <c r="B43" s="16" t="s">
        <v>90</v>
      </c>
      <c r="C43" s="17" t="s">
        <v>91</v>
      </c>
      <c r="D43" s="18">
        <v>22730100</v>
      </c>
      <c r="E43" s="18">
        <v>23038100</v>
      </c>
      <c r="F43" s="18">
        <v>15708066.666666664</v>
      </c>
      <c r="G43" s="18">
        <v>12530602.32</v>
      </c>
      <c r="H43" s="18">
        <v>25724584.5</v>
      </c>
      <c r="I43" s="18">
        <v>15263592.629999999</v>
      </c>
      <c r="J43" s="18">
        <v>5175.33</v>
      </c>
      <c r="K43" s="18">
        <v>0</v>
      </c>
      <c r="L43" s="19">
        <f t="shared" si="6"/>
        <v>3177464.3466666639</v>
      </c>
      <c r="M43" s="19">
        <f t="shared" si="7"/>
        <v>10507497.68</v>
      </c>
      <c r="N43" s="19">
        <f t="shared" si="8"/>
        <v>79.771766862885755</v>
      </c>
      <c r="O43" s="19">
        <f t="shared" si="9"/>
        <v>7774507.370000001</v>
      </c>
      <c r="P43" s="19">
        <f t="shared" si="10"/>
        <v>444474.03666666523</v>
      </c>
      <c r="Q43" s="19">
        <f t="shared" si="11"/>
        <v>97.170409025511319</v>
      </c>
      <c r="R43" s="8"/>
    </row>
    <row r="44" spans="1:18">
      <c r="A44" s="15">
        <v>0</v>
      </c>
      <c r="B44" s="16" t="s">
        <v>92</v>
      </c>
      <c r="C44" s="17" t="s">
        <v>93</v>
      </c>
      <c r="D44" s="18">
        <v>6683800</v>
      </c>
      <c r="E44" s="18">
        <v>6683800</v>
      </c>
      <c r="F44" s="18">
        <v>4498416.666666666</v>
      </c>
      <c r="G44" s="18">
        <v>3971275.37</v>
      </c>
      <c r="H44" s="18">
        <v>7348580.5</v>
      </c>
      <c r="I44" s="18">
        <v>4640417.87</v>
      </c>
      <c r="J44" s="18">
        <v>0</v>
      </c>
      <c r="K44" s="18">
        <v>0</v>
      </c>
      <c r="L44" s="19">
        <f t="shared" si="6"/>
        <v>527141.29666666593</v>
      </c>
      <c r="M44" s="19">
        <f t="shared" si="7"/>
        <v>2712524.63</v>
      </c>
      <c r="N44" s="19">
        <f t="shared" si="8"/>
        <v>88.281625831311032</v>
      </c>
      <c r="O44" s="19">
        <f t="shared" si="9"/>
        <v>2043382.13</v>
      </c>
      <c r="P44" s="19">
        <f t="shared" si="10"/>
        <v>-142001.20333333407</v>
      </c>
      <c r="Q44" s="19">
        <f t="shared" si="11"/>
        <v>103.15669298456866</v>
      </c>
      <c r="R44" s="8"/>
    </row>
    <row r="45" spans="1:18">
      <c r="A45" s="15">
        <v>0</v>
      </c>
      <c r="B45" s="16" t="s">
        <v>94</v>
      </c>
      <c r="C45" s="17" t="s">
        <v>95</v>
      </c>
      <c r="D45" s="18">
        <v>5772000</v>
      </c>
      <c r="E45" s="18">
        <v>5830000</v>
      </c>
      <c r="F45" s="18">
        <v>3875100</v>
      </c>
      <c r="G45" s="18">
        <v>2831414.76</v>
      </c>
      <c r="H45" s="18">
        <v>7792260</v>
      </c>
      <c r="I45" s="18">
        <v>4796119.4799999995</v>
      </c>
      <c r="J45" s="18">
        <v>0</v>
      </c>
      <c r="K45" s="18">
        <v>0</v>
      </c>
      <c r="L45" s="19">
        <f t="shared" si="6"/>
        <v>1043685.2400000002</v>
      </c>
      <c r="M45" s="19">
        <f t="shared" si="7"/>
        <v>2998585.24</v>
      </c>
      <c r="N45" s="19">
        <f t="shared" si="8"/>
        <v>73.066882403034754</v>
      </c>
      <c r="O45" s="19">
        <f t="shared" si="9"/>
        <v>1033880.5200000005</v>
      </c>
      <c r="P45" s="19">
        <f t="shared" si="10"/>
        <v>-921019.47999999952</v>
      </c>
      <c r="Q45" s="19">
        <f t="shared" si="11"/>
        <v>123.76763128693452</v>
      </c>
      <c r="R45" s="8"/>
    </row>
    <row r="46" spans="1:18" ht="25.5">
      <c r="A46" s="15">
        <v>0</v>
      </c>
      <c r="B46" s="16" t="s">
        <v>96</v>
      </c>
      <c r="C46" s="17" t="s">
        <v>97</v>
      </c>
      <c r="D46" s="18">
        <v>10067400</v>
      </c>
      <c r="E46" s="18">
        <v>10317400</v>
      </c>
      <c r="F46" s="18">
        <v>7127649.9999999991</v>
      </c>
      <c r="G46" s="18">
        <v>5676581.1899999995</v>
      </c>
      <c r="H46" s="18">
        <v>10376844</v>
      </c>
      <c r="I46" s="18">
        <v>5775724.2800000003</v>
      </c>
      <c r="J46" s="18">
        <v>5175.33</v>
      </c>
      <c r="K46" s="18">
        <v>0</v>
      </c>
      <c r="L46" s="19">
        <f t="shared" si="6"/>
        <v>1451068.8099999996</v>
      </c>
      <c r="M46" s="19">
        <f t="shared" si="7"/>
        <v>4640818.8100000005</v>
      </c>
      <c r="N46" s="19">
        <f t="shared" si="8"/>
        <v>79.641693826155887</v>
      </c>
      <c r="O46" s="19">
        <f t="shared" si="9"/>
        <v>4541675.72</v>
      </c>
      <c r="P46" s="19">
        <f t="shared" si="10"/>
        <v>1351925.7199999988</v>
      </c>
      <c r="Q46" s="19">
        <f t="shared" si="11"/>
        <v>81.03265844983973</v>
      </c>
      <c r="R46" s="8"/>
    </row>
    <row r="47" spans="1:18">
      <c r="A47" s="15">
        <v>0</v>
      </c>
      <c r="B47" s="16" t="s">
        <v>98</v>
      </c>
      <c r="C47" s="17" t="s">
        <v>99</v>
      </c>
      <c r="D47" s="18">
        <v>206900</v>
      </c>
      <c r="E47" s="18">
        <v>206900</v>
      </c>
      <c r="F47" s="18">
        <v>206900</v>
      </c>
      <c r="G47" s="18">
        <v>51331</v>
      </c>
      <c r="H47" s="18">
        <v>206900</v>
      </c>
      <c r="I47" s="18">
        <v>51331</v>
      </c>
      <c r="J47" s="18">
        <v>0</v>
      </c>
      <c r="K47" s="18">
        <v>0</v>
      </c>
      <c r="L47" s="19">
        <f t="shared" si="6"/>
        <v>155569</v>
      </c>
      <c r="M47" s="19">
        <f t="shared" si="7"/>
        <v>155569</v>
      </c>
      <c r="N47" s="19">
        <f t="shared" si="8"/>
        <v>24.809569840502657</v>
      </c>
      <c r="O47" s="19">
        <f t="shared" si="9"/>
        <v>155569</v>
      </c>
      <c r="P47" s="19">
        <f t="shared" si="10"/>
        <v>155569</v>
      </c>
      <c r="Q47" s="19">
        <f t="shared" si="11"/>
        <v>24.809569840502657</v>
      </c>
      <c r="R47" s="8"/>
    </row>
    <row r="48" spans="1:18">
      <c r="A48" s="15">
        <v>1</v>
      </c>
      <c r="B48" s="16" t="s">
        <v>100</v>
      </c>
      <c r="C48" s="17" t="s">
        <v>101</v>
      </c>
      <c r="D48" s="18">
        <v>13901700</v>
      </c>
      <c r="E48" s="18">
        <v>13901700</v>
      </c>
      <c r="F48" s="18">
        <v>8288800</v>
      </c>
      <c r="G48" s="18">
        <v>6953217.0999999996</v>
      </c>
      <c r="H48" s="18">
        <v>13935000.5</v>
      </c>
      <c r="I48" s="18">
        <v>6979532.0999999996</v>
      </c>
      <c r="J48" s="18">
        <v>0</v>
      </c>
      <c r="K48" s="18">
        <v>0</v>
      </c>
      <c r="L48" s="19">
        <f t="shared" si="6"/>
        <v>1335582.9000000004</v>
      </c>
      <c r="M48" s="19">
        <f t="shared" si="7"/>
        <v>6948482.9000000004</v>
      </c>
      <c r="N48" s="19">
        <f t="shared" si="8"/>
        <v>83.886896776372936</v>
      </c>
      <c r="O48" s="19">
        <f t="shared" si="9"/>
        <v>6922167.9000000004</v>
      </c>
      <c r="P48" s="19">
        <f t="shared" si="10"/>
        <v>1309267.9000000004</v>
      </c>
      <c r="Q48" s="19">
        <f t="shared" si="11"/>
        <v>84.204373371296199</v>
      </c>
      <c r="R48" s="8"/>
    </row>
    <row r="49" spans="1:18">
      <c r="A49" s="15">
        <v>0</v>
      </c>
      <c r="B49" s="16" t="s">
        <v>102</v>
      </c>
      <c r="C49" s="17" t="s">
        <v>103</v>
      </c>
      <c r="D49" s="18">
        <v>600000</v>
      </c>
      <c r="E49" s="18">
        <v>600000</v>
      </c>
      <c r="F49" s="18">
        <v>525000</v>
      </c>
      <c r="G49" s="18">
        <v>422414.77</v>
      </c>
      <c r="H49" s="18">
        <v>600000</v>
      </c>
      <c r="I49" s="18">
        <v>422414.77</v>
      </c>
      <c r="J49" s="18">
        <v>0</v>
      </c>
      <c r="K49" s="18">
        <v>0</v>
      </c>
      <c r="L49" s="19">
        <f t="shared" si="6"/>
        <v>102585.22999999998</v>
      </c>
      <c r="M49" s="19">
        <f t="shared" si="7"/>
        <v>177585.22999999998</v>
      </c>
      <c r="N49" s="19">
        <f t="shared" si="8"/>
        <v>80.459956190476191</v>
      </c>
      <c r="O49" s="19">
        <f t="shared" si="9"/>
        <v>177585.22999999998</v>
      </c>
      <c r="P49" s="19">
        <f t="shared" si="10"/>
        <v>102585.22999999998</v>
      </c>
      <c r="Q49" s="19">
        <f t="shared" si="11"/>
        <v>80.459956190476191</v>
      </c>
      <c r="R49" s="8"/>
    </row>
    <row r="50" spans="1:18">
      <c r="A50" s="15">
        <v>0</v>
      </c>
      <c r="B50" s="16" t="s">
        <v>104</v>
      </c>
      <c r="C50" s="17" t="s">
        <v>105</v>
      </c>
      <c r="D50" s="18">
        <v>13265700</v>
      </c>
      <c r="E50" s="18">
        <v>13265700</v>
      </c>
      <c r="F50" s="18">
        <v>7742800</v>
      </c>
      <c r="G50" s="18">
        <v>6530802.3300000001</v>
      </c>
      <c r="H50" s="18">
        <v>13299000.5</v>
      </c>
      <c r="I50" s="18">
        <v>6557117.3300000001</v>
      </c>
      <c r="J50" s="18">
        <v>0</v>
      </c>
      <c r="K50" s="18">
        <v>0</v>
      </c>
      <c r="L50" s="19">
        <f t="shared" si="6"/>
        <v>1211997.67</v>
      </c>
      <c r="M50" s="19">
        <f t="shared" si="7"/>
        <v>6734897.6699999999</v>
      </c>
      <c r="N50" s="19">
        <f t="shared" si="8"/>
        <v>84.346778038952323</v>
      </c>
      <c r="O50" s="19">
        <f t="shared" si="9"/>
        <v>6708582.6699999999</v>
      </c>
      <c r="P50" s="19">
        <f t="shared" si="10"/>
        <v>1185682.67</v>
      </c>
      <c r="Q50" s="19">
        <f t="shared" si="11"/>
        <v>84.686642170790932</v>
      </c>
      <c r="R50" s="8"/>
    </row>
    <row r="51" spans="1:18">
      <c r="A51" s="15">
        <v>0</v>
      </c>
      <c r="B51" s="16" t="s">
        <v>106</v>
      </c>
      <c r="C51" s="17" t="s">
        <v>107</v>
      </c>
      <c r="D51" s="18">
        <v>36000</v>
      </c>
      <c r="E51" s="18">
        <v>36000</v>
      </c>
      <c r="F51" s="18">
        <v>21000</v>
      </c>
      <c r="G51" s="18">
        <v>0</v>
      </c>
      <c r="H51" s="18">
        <v>36000</v>
      </c>
      <c r="I51" s="18">
        <v>0</v>
      </c>
      <c r="J51" s="18">
        <v>0</v>
      </c>
      <c r="K51" s="18">
        <v>0</v>
      </c>
      <c r="L51" s="19">
        <f t="shared" si="6"/>
        <v>21000</v>
      </c>
      <c r="M51" s="19">
        <f t="shared" si="7"/>
        <v>36000</v>
      </c>
      <c r="N51" s="19">
        <f t="shared" si="8"/>
        <v>0</v>
      </c>
      <c r="O51" s="19">
        <f t="shared" si="9"/>
        <v>36000</v>
      </c>
      <c r="P51" s="19">
        <f t="shared" si="10"/>
        <v>21000</v>
      </c>
      <c r="Q51" s="19">
        <f t="shared" si="11"/>
        <v>0</v>
      </c>
      <c r="R51" s="8"/>
    </row>
    <row r="52" spans="1:18">
      <c r="A52" s="15">
        <v>1</v>
      </c>
      <c r="B52" s="16" t="s">
        <v>108</v>
      </c>
      <c r="C52" s="17" t="s">
        <v>109</v>
      </c>
      <c r="D52" s="18">
        <v>40934580</v>
      </c>
      <c r="E52" s="18">
        <v>41134580</v>
      </c>
      <c r="F52" s="18">
        <v>23833468</v>
      </c>
      <c r="G52" s="18">
        <v>19015061.700000003</v>
      </c>
      <c r="H52" s="18">
        <v>41134580</v>
      </c>
      <c r="I52" s="18">
        <v>19015061.700000003</v>
      </c>
      <c r="J52" s="18">
        <v>0</v>
      </c>
      <c r="K52" s="18">
        <v>0</v>
      </c>
      <c r="L52" s="19">
        <f t="shared" si="6"/>
        <v>4818406.299999997</v>
      </c>
      <c r="M52" s="19">
        <f t="shared" si="7"/>
        <v>22119518.299999997</v>
      </c>
      <c r="N52" s="19">
        <f t="shared" si="8"/>
        <v>79.783024862349038</v>
      </c>
      <c r="O52" s="19">
        <f t="shared" si="9"/>
        <v>22119518.299999997</v>
      </c>
      <c r="P52" s="19">
        <f t="shared" si="10"/>
        <v>4818406.299999997</v>
      </c>
      <c r="Q52" s="19">
        <f t="shared" si="11"/>
        <v>79.783024862349038</v>
      </c>
      <c r="R52" s="8"/>
    </row>
    <row r="53" spans="1:18">
      <c r="A53" s="15">
        <v>0</v>
      </c>
      <c r="B53" s="16" t="s">
        <v>110</v>
      </c>
      <c r="C53" s="17" t="s">
        <v>111</v>
      </c>
      <c r="D53" s="18">
        <v>38070000</v>
      </c>
      <c r="E53" s="18">
        <v>38270000</v>
      </c>
      <c r="F53" s="18">
        <v>22169568</v>
      </c>
      <c r="G53" s="18">
        <v>17890561.100000001</v>
      </c>
      <c r="H53" s="18">
        <v>38270000</v>
      </c>
      <c r="I53" s="18">
        <v>17890561.100000001</v>
      </c>
      <c r="J53" s="18">
        <v>0</v>
      </c>
      <c r="K53" s="18">
        <v>0</v>
      </c>
      <c r="L53" s="19">
        <f t="shared" si="6"/>
        <v>4279006.8999999985</v>
      </c>
      <c r="M53" s="19">
        <f t="shared" si="7"/>
        <v>20379438.899999999</v>
      </c>
      <c r="N53" s="19">
        <f t="shared" si="8"/>
        <v>80.69873576246502</v>
      </c>
      <c r="O53" s="19">
        <f t="shared" si="9"/>
        <v>20379438.899999999</v>
      </c>
      <c r="P53" s="19">
        <f t="shared" si="10"/>
        <v>4279006.8999999985</v>
      </c>
      <c r="Q53" s="19">
        <f t="shared" si="11"/>
        <v>80.69873576246502</v>
      </c>
      <c r="R53" s="8"/>
    </row>
    <row r="54" spans="1:18" ht="25.5">
      <c r="A54" s="15">
        <v>0</v>
      </c>
      <c r="B54" s="16" t="s">
        <v>112</v>
      </c>
      <c r="C54" s="17" t="s">
        <v>113</v>
      </c>
      <c r="D54" s="18">
        <v>140000</v>
      </c>
      <c r="E54" s="18">
        <v>140000</v>
      </c>
      <c r="F54" s="18">
        <v>77000</v>
      </c>
      <c r="G54" s="18">
        <v>70060</v>
      </c>
      <c r="H54" s="18">
        <v>140000</v>
      </c>
      <c r="I54" s="18">
        <v>70060</v>
      </c>
      <c r="J54" s="18">
        <v>0</v>
      </c>
      <c r="K54" s="18">
        <v>0</v>
      </c>
      <c r="L54" s="19">
        <f t="shared" si="6"/>
        <v>6940</v>
      </c>
      <c r="M54" s="19">
        <f t="shared" si="7"/>
        <v>69940</v>
      </c>
      <c r="N54" s="19">
        <f t="shared" si="8"/>
        <v>90.987012987012989</v>
      </c>
      <c r="O54" s="19">
        <f t="shared" si="9"/>
        <v>69940</v>
      </c>
      <c r="P54" s="19">
        <f t="shared" si="10"/>
        <v>6940</v>
      </c>
      <c r="Q54" s="19">
        <f t="shared" si="11"/>
        <v>90.987012987012989</v>
      </c>
      <c r="R54" s="8"/>
    </row>
    <row r="55" spans="1:18" ht="25.5">
      <c r="A55" s="15">
        <v>0</v>
      </c>
      <c r="B55" s="16" t="s">
        <v>114</v>
      </c>
      <c r="C55" s="17" t="s">
        <v>115</v>
      </c>
      <c r="D55" s="18">
        <v>2724580</v>
      </c>
      <c r="E55" s="18">
        <v>2724580</v>
      </c>
      <c r="F55" s="18">
        <v>1586900</v>
      </c>
      <c r="G55" s="18">
        <v>1054440.6000000001</v>
      </c>
      <c r="H55" s="18">
        <v>2724580</v>
      </c>
      <c r="I55" s="18">
        <v>1054440.6000000001</v>
      </c>
      <c r="J55" s="18">
        <v>0</v>
      </c>
      <c r="K55" s="18">
        <v>0</v>
      </c>
      <c r="L55" s="19">
        <f t="shared" si="6"/>
        <v>532459.39999999991</v>
      </c>
      <c r="M55" s="19">
        <f t="shared" si="7"/>
        <v>1670139.4</v>
      </c>
      <c r="N55" s="19">
        <f t="shared" si="8"/>
        <v>66.446568781901831</v>
      </c>
      <c r="O55" s="19">
        <f t="shared" si="9"/>
        <v>1670139.4</v>
      </c>
      <c r="P55" s="19">
        <f t="shared" si="10"/>
        <v>532459.39999999991</v>
      </c>
      <c r="Q55" s="19">
        <f t="shared" si="11"/>
        <v>66.446568781901831</v>
      </c>
      <c r="R55" s="8"/>
    </row>
    <row r="56" spans="1:18">
      <c r="A56" s="15">
        <v>1</v>
      </c>
      <c r="B56" s="16" t="s">
        <v>116</v>
      </c>
      <c r="C56" s="17" t="s">
        <v>117</v>
      </c>
      <c r="D56" s="18">
        <v>86072404</v>
      </c>
      <c r="E56" s="18">
        <v>112951891</v>
      </c>
      <c r="F56" s="18">
        <v>112186306</v>
      </c>
      <c r="G56" s="18">
        <v>56735934.409999996</v>
      </c>
      <c r="H56" s="18">
        <v>112951891</v>
      </c>
      <c r="I56" s="18">
        <v>56735834.409999996</v>
      </c>
      <c r="J56" s="18">
        <v>100</v>
      </c>
      <c r="K56" s="18">
        <v>862487.36</v>
      </c>
      <c r="L56" s="19">
        <f t="shared" si="6"/>
        <v>55450371.590000004</v>
      </c>
      <c r="M56" s="19">
        <f t="shared" si="7"/>
        <v>56215956.590000004</v>
      </c>
      <c r="N56" s="19">
        <f t="shared" si="8"/>
        <v>50.572958886800315</v>
      </c>
      <c r="O56" s="19">
        <f t="shared" si="9"/>
        <v>56216056.590000004</v>
      </c>
      <c r="P56" s="19">
        <f t="shared" si="10"/>
        <v>55450471.590000004</v>
      </c>
      <c r="Q56" s="19">
        <f t="shared" si="11"/>
        <v>50.572869749361381</v>
      </c>
      <c r="R56" s="8"/>
    </row>
    <row r="57" spans="1:18">
      <c r="A57" s="15">
        <v>0</v>
      </c>
      <c r="B57" s="16" t="s">
        <v>118</v>
      </c>
      <c r="C57" s="17" t="s">
        <v>119</v>
      </c>
      <c r="D57" s="18">
        <v>250000</v>
      </c>
      <c r="E57" s="18">
        <v>250000</v>
      </c>
      <c r="F57" s="18">
        <v>140000</v>
      </c>
      <c r="G57" s="18">
        <v>0</v>
      </c>
      <c r="H57" s="18">
        <v>250000</v>
      </c>
      <c r="I57" s="18">
        <v>0</v>
      </c>
      <c r="J57" s="18">
        <v>0</v>
      </c>
      <c r="K57" s="18">
        <v>0</v>
      </c>
      <c r="L57" s="19">
        <f t="shared" si="6"/>
        <v>140000</v>
      </c>
      <c r="M57" s="19">
        <f t="shared" si="7"/>
        <v>250000</v>
      </c>
      <c r="N57" s="19">
        <f t="shared" si="8"/>
        <v>0</v>
      </c>
      <c r="O57" s="19">
        <f t="shared" si="9"/>
        <v>250000</v>
      </c>
      <c r="P57" s="19">
        <f t="shared" si="10"/>
        <v>140000</v>
      </c>
      <c r="Q57" s="19">
        <f t="shared" si="11"/>
        <v>0</v>
      </c>
      <c r="R57" s="8"/>
    </row>
    <row r="58" spans="1:18" ht="25.5">
      <c r="A58" s="15">
        <v>0</v>
      </c>
      <c r="B58" s="16" t="s">
        <v>120</v>
      </c>
      <c r="C58" s="17" t="s">
        <v>121</v>
      </c>
      <c r="D58" s="18">
        <v>300000</v>
      </c>
      <c r="E58" s="18">
        <v>1920000</v>
      </c>
      <c r="F58" s="18">
        <v>1920000</v>
      </c>
      <c r="G58" s="18">
        <v>169500</v>
      </c>
      <c r="H58" s="18">
        <v>1920000</v>
      </c>
      <c r="I58" s="18">
        <v>169500</v>
      </c>
      <c r="J58" s="18">
        <v>0</v>
      </c>
      <c r="K58" s="18">
        <v>0</v>
      </c>
      <c r="L58" s="19">
        <f t="shared" si="6"/>
        <v>1750500</v>
      </c>
      <c r="M58" s="19">
        <f t="shared" si="7"/>
        <v>1750500</v>
      </c>
      <c r="N58" s="19">
        <f t="shared" si="8"/>
        <v>8.828125</v>
      </c>
      <c r="O58" s="19">
        <f t="shared" si="9"/>
        <v>1750500</v>
      </c>
      <c r="P58" s="19">
        <f t="shared" si="10"/>
        <v>1750500</v>
      </c>
      <c r="Q58" s="19">
        <f t="shared" si="11"/>
        <v>8.828125</v>
      </c>
      <c r="R58" s="8"/>
    </row>
    <row r="59" spans="1:18" ht="25.5">
      <c r="A59" s="15">
        <v>0</v>
      </c>
      <c r="B59" s="16" t="s">
        <v>122</v>
      </c>
      <c r="C59" s="17" t="s">
        <v>123</v>
      </c>
      <c r="D59" s="18">
        <v>2111200</v>
      </c>
      <c r="E59" s="18">
        <v>2111200</v>
      </c>
      <c r="F59" s="18">
        <v>1540115</v>
      </c>
      <c r="G59" s="18">
        <v>911830.1</v>
      </c>
      <c r="H59" s="18">
        <v>2111200</v>
      </c>
      <c r="I59" s="18">
        <v>911730.1</v>
      </c>
      <c r="J59" s="18">
        <v>100</v>
      </c>
      <c r="K59" s="18">
        <v>100</v>
      </c>
      <c r="L59" s="19">
        <f t="shared" si="6"/>
        <v>628284.9</v>
      </c>
      <c r="M59" s="19">
        <f t="shared" si="7"/>
        <v>1199369.8999999999</v>
      </c>
      <c r="N59" s="19">
        <f t="shared" si="8"/>
        <v>59.205325576336833</v>
      </c>
      <c r="O59" s="19">
        <f t="shared" si="9"/>
        <v>1199469.8999999999</v>
      </c>
      <c r="P59" s="19">
        <f t="shared" si="10"/>
        <v>628384.9</v>
      </c>
      <c r="Q59" s="19">
        <f t="shared" si="11"/>
        <v>59.198832554711821</v>
      </c>
      <c r="R59" s="8"/>
    </row>
    <row r="60" spans="1:18" ht="25.5">
      <c r="A60" s="15">
        <v>0</v>
      </c>
      <c r="B60" s="16" t="s">
        <v>124</v>
      </c>
      <c r="C60" s="17" t="s">
        <v>125</v>
      </c>
      <c r="D60" s="18">
        <v>40870000</v>
      </c>
      <c r="E60" s="18">
        <v>32584707</v>
      </c>
      <c r="F60" s="18">
        <v>32584707</v>
      </c>
      <c r="G60" s="18">
        <v>17220091.34</v>
      </c>
      <c r="H60" s="18">
        <v>32584707</v>
      </c>
      <c r="I60" s="18">
        <v>17220091.34</v>
      </c>
      <c r="J60" s="18">
        <v>0</v>
      </c>
      <c r="K60" s="18">
        <v>0</v>
      </c>
      <c r="L60" s="19">
        <f t="shared" si="6"/>
        <v>15364615.66</v>
      </c>
      <c r="M60" s="19">
        <f t="shared" si="7"/>
        <v>15364615.66</v>
      </c>
      <c r="N60" s="19">
        <f t="shared" si="8"/>
        <v>52.847157226241137</v>
      </c>
      <c r="O60" s="19">
        <f t="shared" si="9"/>
        <v>15364615.66</v>
      </c>
      <c r="P60" s="19">
        <f t="shared" si="10"/>
        <v>15364615.66</v>
      </c>
      <c r="Q60" s="19">
        <f t="shared" si="11"/>
        <v>52.847157226241137</v>
      </c>
      <c r="R60" s="8"/>
    </row>
    <row r="61" spans="1:18" ht="25.5">
      <c r="A61" s="15">
        <v>0</v>
      </c>
      <c r="B61" s="16" t="s">
        <v>126</v>
      </c>
      <c r="C61" s="17" t="s">
        <v>127</v>
      </c>
      <c r="D61" s="18">
        <v>200000</v>
      </c>
      <c r="E61" s="18">
        <v>200000</v>
      </c>
      <c r="F61" s="18">
        <v>115500</v>
      </c>
      <c r="G61" s="18">
        <v>37500</v>
      </c>
      <c r="H61" s="18">
        <v>200000</v>
      </c>
      <c r="I61" s="18">
        <v>37500</v>
      </c>
      <c r="J61" s="18">
        <v>0</v>
      </c>
      <c r="K61" s="18">
        <v>0</v>
      </c>
      <c r="L61" s="19">
        <f t="shared" si="6"/>
        <v>78000</v>
      </c>
      <c r="M61" s="19">
        <f t="shared" si="7"/>
        <v>162500</v>
      </c>
      <c r="N61" s="19">
        <f t="shared" si="8"/>
        <v>32.467532467532465</v>
      </c>
      <c r="O61" s="19">
        <f t="shared" si="9"/>
        <v>162500</v>
      </c>
      <c r="P61" s="19">
        <f t="shared" si="10"/>
        <v>78000</v>
      </c>
      <c r="Q61" s="19">
        <f t="shared" si="11"/>
        <v>32.467532467532465</v>
      </c>
      <c r="R61" s="8"/>
    </row>
    <row r="62" spans="1:18" ht="25.5">
      <c r="A62" s="15">
        <v>0</v>
      </c>
      <c r="B62" s="16" t="s">
        <v>128</v>
      </c>
      <c r="C62" s="17" t="s">
        <v>129</v>
      </c>
      <c r="D62" s="18">
        <v>17602000</v>
      </c>
      <c r="E62" s="18">
        <v>37378600</v>
      </c>
      <c r="F62" s="18">
        <v>37378600</v>
      </c>
      <c r="G62" s="18">
        <v>15893950</v>
      </c>
      <c r="H62" s="18">
        <v>37378600</v>
      </c>
      <c r="I62" s="18">
        <v>15893950</v>
      </c>
      <c r="J62" s="18">
        <v>0</v>
      </c>
      <c r="K62" s="18">
        <v>0</v>
      </c>
      <c r="L62" s="19">
        <f t="shared" si="6"/>
        <v>21484650</v>
      </c>
      <c r="M62" s="19">
        <f t="shared" si="7"/>
        <v>21484650</v>
      </c>
      <c r="N62" s="19">
        <f t="shared" si="8"/>
        <v>42.521523010492636</v>
      </c>
      <c r="O62" s="19">
        <f t="shared" si="9"/>
        <v>21484650</v>
      </c>
      <c r="P62" s="19">
        <f t="shared" si="10"/>
        <v>21484650</v>
      </c>
      <c r="Q62" s="19">
        <f t="shared" si="11"/>
        <v>42.521523010492636</v>
      </c>
      <c r="R62" s="8"/>
    </row>
    <row r="63" spans="1:18" ht="25.5">
      <c r="A63" s="15">
        <v>0</v>
      </c>
      <c r="B63" s="16" t="s">
        <v>130</v>
      </c>
      <c r="C63" s="17" t="s">
        <v>131</v>
      </c>
      <c r="D63" s="18">
        <v>54204</v>
      </c>
      <c r="E63" s="18">
        <v>54204</v>
      </c>
      <c r="F63" s="18">
        <v>54204</v>
      </c>
      <c r="G63" s="18">
        <v>54204</v>
      </c>
      <c r="H63" s="18">
        <v>54204</v>
      </c>
      <c r="I63" s="18">
        <v>54204</v>
      </c>
      <c r="J63" s="18">
        <v>0</v>
      </c>
      <c r="K63" s="18">
        <v>0</v>
      </c>
      <c r="L63" s="19">
        <f t="shared" si="6"/>
        <v>0</v>
      </c>
      <c r="M63" s="19">
        <f t="shared" si="7"/>
        <v>0</v>
      </c>
      <c r="N63" s="19">
        <f t="shared" si="8"/>
        <v>100</v>
      </c>
      <c r="O63" s="19">
        <f t="shared" si="9"/>
        <v>0</v>
      </c>
      <c r="P63" s="19">
        <f t="shared" si="10"/>
        <v>0</v>
      </c>
      <c r="Q63" s="19">
        <f t="shared" si="11"/>
        <v>100</v>
      </c>
      <c r="R63" s="8"/>
    </row>
    <row r="64" spans="1:18">
      <c r="A64" s="15">
        <v>0</v>
      </c>
      <c r="B64" s="16" t="s">
        <v>132</v>
      </c>
      <c r="C64" s="17" t="s">
        <v>133</v>
      </c>
      <c r="D64" s="18">
        <v>24685000</v>
      </c>
      <c r="E64" s="18">
        <v>30496000</v>
      </c>
      <c r="F64" s="18">
        <v>30496000</v>
      </c>
      <c r="G64" s="18">
        <v>21948858.969999999</v>
      </c>
      <c r="H64" s="18">
        <v>30496000</v>
      </c>
      <c r="I64" s="18">
        <v>21948858.969999999</v>
      </c>
      <c r="J64" s="18">
        <v>0</v>
      </c>
      <c r="K64" s="18">
        <v>862387.36</v>
      </c>
      <c r="L64" s="19">
        <f t="shared" si="6"/>
        <v>8547141.0300000012</v>
      </c>
      <c r="M64" s="19">
        <f t="shared" si="7"/>
        <v>8547141.0300000012</v>
      </c>
      <c r="N64" s="19">
        <f t="shared" si="8"/>
        <v>71.972911103095484</v>
      </c>
      <c r="O64" s="19">
        <f t="shared" si="9"/>
        <v>8547141.0300000012</v>
      </c>
      <c r="P64" s="19">
        <f t="shared" si="10"/>
        <v>8547141.0300000012</v>
      </c>
      <c r="Q64" s="19">
        <f t="shared" si="11"/>
        <v>71.972911103095484</v>
      </c>
      <c r="R64" s="8"/>
    </row>
    <row r="65" spans="1:18" ht="38.25">
      <c r="A65" s="15">
        <v>0</v>
      </c>
      <c r="B65" s="16" t="s">
        <v>134</v>
      </c>
      <c r="C65" s="17" t="s">
        <v>135</v>
      </c>
      <c r="D65" s="18">
        <v>0</v>
      </c>
      <c r="E65" s="18">
        <v>7957180</v>
      </c>
      <c r="F65" s="18">
        <v>7957180</v>
      </c>
      <c r="G65" s="18">
        <v>500000</v>
      </c>
      <c r="H65" s="18">
        <v>7957180</v>
      </c>
      <c r="I65" s="18">
        <v>500000</v>
      </c>
      <c r="J65" s="18">
        <v>0</v>
      </c>
      <c r="K65" s="18">
        <v>0</v>
      </c>
      <c r="L65" s="19">
        <f t="shared" si="6"/>
        <v>7457180</v>
      </c>
      <c r="M65" s="19">
        <f t="shared" si="7"/>
        <v>7457180</v>
      </c>
      <c r="N65" s="19">
        <f t="shared" si="8"/>
        <v>6.283633146416193</v>
      </c>
      <c r="O65" s="19">
        <f t="shared" si="9"/>
        <v>7457180</v>
      </c>
      <c r="P65" s="19">
        <f t="shared" si="10"/>
        <v>7457180</v>
      </c>
      <c r="Q65" s="19">
        <f t="shared" si="11"/>
        <v>6.283633146416193</v>
      </c>
      <c r="R65" s="8"/>
    </row>
    <row r="66" spans="1:18">
      <c r="A66" s="15">
        <v>1</v>
      </c>
      <c r="B66" s="16" t="s">
        <v>136</v>
      </c>
      <c r="C66" s="17" t="s">
        <v>137</v>
      </c>
      <c r="D66" s="18">
        <v>6833000</v>
      </c>
      <c r="E66" s="18">
        <v>13333000</v>
      </c>
      <c r="F66" s="18">
        <v>12149373</v>
      </c>
      <c r="G66" s="18">
        <v>9529677.1600000001</v>
      </c>
      <c r="H66" s="18">
        <v>13323000</v>
      </c>
      <c r="I66" s="18">
        <v>9528846.3399999999</v>
      </c>
      <c r="J66" s="18">
        <v>830.82</v>
      </c>
      <c r="K66" s="18">
        <v>830.82</v>
      </c>
      <c r="L66" s="19">
        <f t="shared" si="6"/>
        <v>2619695.84</v>
      </c>
      <c r="M66" s="19">
        <f t="shared" si="7"/>
        <v>3803322.84</v>
      </c>
      <c r="N66" s="19">
        <f t="shared" si="8"/>
        <v>78.437604640173603</v>
      </c>
      <c r="O66" s="19">
        <f t="shared" si="9"/>
        <v>3804153.66</v>
      </c>
      <c r="P66" s="19">
        <f t="shared" si="10"/>
        <v>2620526.66</v>
      </c>
      <c r="Q66" s="19">
        <f t="shared" si="11"/>
        <v>78.430766262588207</v>
      </c>
      <c r="R66" s="8"/>
    </row>
    <row r="67" spans="1:18" ht="25.5">
      <c r="A67" s="15">
        <v>0</v>
      </c>
      <c r="B67" s="16" t="s">
        <v>138</v>
      </c>
      <c r="C67" s="17" t="s">
        <v>139</v>
      </c>
      <c r="D67" s="18">
        <v>1430000</v>
      </c>
      <c r="E67" s="18">
        <v>1930000</v>
      </c>
      <c r="F67" s="18">
        <v>1930000</v>
      </c>
      <c r="G67" s="18">
        <v>420318.18999999994</v>
      </c>
      <c r="H67" s="18">
        <v>1930000</v>
      </c>
      <c r="I67" s="18">
        <v>420318.18999999994</v>
      </c>
      <c r="J67" s="18">
        <v>0</v>
      </c>
      <c r="K67" s="18">
        <v>0</v>
      </c>
      <c r="L67" s="19">
        <f t="shared" si="6"/>
        <v>1509681.81</v>
      </c>
      <c r="M67" s="19">
        <f t="shared" si="7"/>
        <v>1509681.81</v>
      </c>
      <c r="N67" s="19">
        <f t="shared" si="8"/>
        <v>21.778144559585488</v>
      </c>
      <c r="O67" s="19">
        <f t="shared" si="9"/>
        <v>1509681.81</v>
      </c>
      <c r="P67" s="19">
        <f t="shared" si="10"/>
        <v>1509681.81</v>
      </c>
      <c r="Q67" s="19">
        <f t="shared" si="11"/>
        <v>21.778144559585488</v>
      </c>
      <c r="R67" s="8"/>
    </row>
    <row r="68" spans="1:18">
      <c r="A68" s="15">
        <v>0</v>
      </c>
      <c r="B68" s="16" t="s">
        <v>140</v>
      </c>
      <c r="C68" s="17" t="s">
        <v>141</v>
      </c>
      <c r="D68" s="18">
        <v>50000</v>
      </c>
      <c r="E68" s="18">
        <v>50000</v>
      </c>
      <c r="F68" s="18">
        <v>28700</v>
      </c>
      <c r="G68" s="18">
        <v>3607.08</v>
      </c>
      <c r="H68" s="18">
        <v>50000</v>
      </c>
      <c r="I68" s="18">
        <v>3607.08</v>
      </c>
      <c r="J68" s="18">
        <v>0</v>
      </c>
      <c r="K68" s="18">
        <v>0</v>
      </c>
      <c r="L68" s="19">
        <f t="shared" si="6"/>
        <v>25092.92</v>
      </c>
      <c r="M68" s="19">
        <f t="shared" si="7"/>
        <v>46392.92</v>
      </c>
      <c r="N68" s="19">
        <f t="shared" si="8"/>
        <v>12.568222996515679</v>
      </c>
      <c r="O68" s="19">
        <f t="shared" si="9"/>
        <v>46392.92</v>
      </c>
      <c r="P68" s="19">
        <f t="shared" si="10"/>
        <v>25092.92</v>
      </c>
      <c r="Q68" s="19">
        <f t="shared" si="11"/>
        <v>12.568222996515679</v>
      </c>
      <c r="R68" s="8"/>
    </row>
    <row r="69" spans="1:18">
      <c r="A69" s="15">
        <v>0</v>
      </c>
      <c r="B69" s="16" t="s">
        <v>142</v>
      </c>
      <c r="C69" s="17" t="s">
        <v>143</v>
      </c>
      <c r="D69" s="18">
        <v>0</v>
      </c>
      <c r="E69" s="18">
        <v>8000000</v>
      </c>
      <c r="F69" s="18">
        <v>8000000</v>
      </c>
      <c r="G69" s="18">
        <v>7137436.8200000003</v>
      </c>
      <c r="H69" s="18">
        <v>8000000</v>
      </c>
      <c r="I69" s="18">
        <v>7137436.8200000003</v>
      </c>
      <c r="J69" s="18">
        <v>0</v>
      </c>
      <c r="K69" s="18">
        <v>0</v>
      </c>
      <c r="L69" s="19">
        <f t="shared" si="6"/>
        <v>862563.1799999997</v>
      </c>
      <c r="M69" s="19">
        <f t="shared" si="7"/>
        <v>862563.1799999997</v>
      </c>
      <c r="N69" s="19">
        <f t="shared" si="8"/>
        <v>89.217960250000004</v>
      </c>
      <c r="O69" s="19">
        <f t="shared" si="9"/>
        <v>862563.1799999997</v>
      </c>
      <c r="P69" s="19">
        <f t="shared" si="10"/>
        <v>862563.1799999997</v>
      </c>
      <c r="Q69" s="19">
        <f t="shared" si="11"/>
        <v>89.217960250000004</v>
      </c>
      <c r="R69" s="8"/>
    </row>
    <row r="70" spans="1:18" ht="25.5">
      <c r="A70" s="15">
        <v>0</v>
      </c>
      <c r="B70" s="16" t="s">
        <v>144</v>
      </c>
      <c r="C70" s="17" t="s">
        <v>145</v>
      </c>
      <c r="D70" s="18">
        <v>393000</v>
      </c>
      <c r="E70" s="18">
        <v>393000</v>
      </c>
      <c r="F70" s="18">
        <v>192000</v>
      </c>
      <c r="G70" s="18">
        <v>0</v>
      </c>
      <c r="H70" s="18">
        <v>393000</v>
      </c>
      <c r="I70" s="18">
        <v>0</v>
      </c>
      <c r="J70" s="18">
        <v>0</v>
      </c>
      <c r="K70" s="18">
        <v>0</v>
      </c>
      <c r="L70" s="19">
        <f t="shared" si="6"/>
        <v>192000</v>
      </c>
      <c r="M70" s="19">
        <f t="shared" si="7"/>
        <v>393000</v>
      </c>
      <c r="N70" s="19">
        <f t="shared" si="8"/>
        <v>0</v>
      </c>
      <c r="O70" s="19">
        <f t="shared" si="9"/>
        <v>393000</v>
      </c>
      <c r="P70" s="19">
        <f t="shared" si="10"/>
        <v>192000</v>
      </c>
      <c r="Q70" s="19">
        <f t="shared" si="11"/>
        <v>0</v>
      </c>
      <c r="R70" s="8"/>
    </row>
    <row r="71" spans="1:18">
      <c r="A71" s="15">
        <v>0</v>
      </c>
      <c r="B71" s="16" t="s">
        <v>146</v>
      </c>
      <c r="C71" s="17" t="s">
        <v>147</v>
      </c>
      <c r="D71" s="18">
        <v>2950000</v>
      </c>
      <c r="E71" s="18">
        <v>2950000</v>
      </c>
      <c r="F71" s="18">
        <v>1988673</v>
      </c>
      <c r="G71" s="18">
        <v>1968315.07</v>
      </c>
      <c r="H71" s="18">
        <v>2950000</v>
      </c>
      <c r="I71" s="18">
        <v>1967484.25</v>
      </c>
      <c r="J71" s="18">
        <v>830.82</v>
      </c>
      <c r="K71" s="18">
        <v>830.82</v>
      </c>
      <c r="L71" s="19">
        <f t="shared" ref="L71:L77" si="12">F71-G71</f>
        <v>20357.929999999935</v>
      </c>
      <c r="M71" s="19">
        <f t="shared" ref="M71:M77" si="13">E71-G71</f>
        <v>981684.92999999993</v>
      </c>
      <c r="N71" s="19">
        <f t="shared" ref="N71:N77" si="14">IF(F71=0,0,(G71/F71)*100)</f>
        <v>98.976305807943291</v>
      </c>
      <c r="O71" s="19">
        <f t="shared" ref="O71:O77" si="15">E71-I71</f>
        <v>982515.75</v>
      </c>
      <c r="P71" s="19">
        <f t="shared" ref="P71:P77" si="16">F71-I71</f>
        <v>21188.75</v>
      </c>
      <c r="Q71" s="19">
        <f t="shared" ref="Q71:Q77" si="17">IF(F71=0,0,(I71/F71)*100)</f>
        <v>98.934528200463319</v>
      </c>
      <c r="R71" s="8"/>
    </row>
    <row r="72" spans="1:18">
      <c r="A72" s="15">
        <v>0</v>
      </c>
      <c r="B72" s="16" t="s">
        <v>148</v>
      </c>
      <c r="C72" s="17" t="s">
        <v>149</v>
      </c>
      <c r="D72" s="18">
        <v>2010000</v>
      </c>
      <c r="E72" s="18">
        <v>10000</v>
      </c>
      <c r="F72" s="18">
        <v>10000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9">
        <f t="shared" si="12"/>
        <v>10000</v>
      </c>
      <c r="M72" s="19">
        <f t="shared" si="13"/>
        <v>10000</v>
      </c>
      <c r="N72" s="19">
        <f t="shared" si="14"/>
        <v>0</v>
      </c>
      <c r="O72" s="19">
        <f t="shared" si="15"/>
        <v>10000</v>
      </c>
      <c r="P72" s="19">
        <f t="shared" si="16"/>
        <v>10000</v>
      </c>
      <c r="Q72" s="19">
        <f t="shared" si="17"/>
        <v>0</v>
      </c>
      <c r="R72" s="8"/>
    </row>
    <row r="73" spans="1:18">
      <c r="A73" s="15">
        <v>1</v>
      </c>
      <c r="B73" s="16" t="s">
        <v>150</v>
      </c>
      <c r="C73" s="17" t="s">
        <v>151</v>
      </c>
      <c r="D73" s="18">
        <v>44417400</v>
      </c>
      <c r="E73" s="18">
        <v>67917400</v>
      </c>
      <c r="F73" s="18">
        <v>54826700</v>
      </c>
      <c r="G73" s="18">
        <v>52468200</v>
      </c>
      <c r="H73" s="18">
        <v>0</v>
      </c>
      <c r="I73" s="18">
        <v>52408197</v>
      </c>
      <c r="J73" s="18">
        <v>60003</v>
      </c>
      <c r="K73" s="18">
        <v>0</v>
      </c>
      <c r="L73" s="19">
        <f t="shared" si="12"/>
        <v>2358500</v>
      </c>
      <c r="M73" s="19">
        <f t="shared" si="13"/>
        <v>15449200</v>
      </c>
      <c r="N73" s="19">
        <f t="shared" si="14"/>
        <v>95.698263802125609</v>
      </c>
      <c r="O73" s="19">
        <f t="shared" si="15"/>
        <v>15509203</v>
      </c>
      <c r="P73" s="19">
        <f t="shared" si="16"/>
        <v>2418503</v>
      </c>
      <c r="Q73" s="19">
        <f t="shared" si="17"/>
        <v>95.588822599208044</v>
      </c>
      <c r="R73" s="8"/>
    </row>
    <row r="74" spans="1:18">
      <c r="A74" s="15">
        <v>0</v>
      </c>
      <c r="B74" s="16" t="s">
        <v>152</v>
      </c>
      <c r="C74" s="17" t="s">
        <v>153</v>
      </c>
      <c r="D74" s="18">
        <v>31417400</v>
      </c>
      <c r="E74" s="18">
        <v>31417400</v>
      </c>
      <c r="F74" s="18">
        <v>18326700</v>
      </c>
      <c r="G74" s="18">
        <v>18326700</v>
      </c>
      <c r="H74" s="18">
        <v>0</v>
      </c>
      <c r="I74" s="18">
        <v>18326700</v>
      </c>
      <c r="J74" s="18">
        <v>0</v>
      </c>
      <c r="K74" s="18">
        <v>0</v>
      </c>
      <c r="L74" s="19">
        <f t="shared" si="12"/>
        <v>0</v>
      </c>
      <c r="M74" s="19">
        <f t="shared" si="13"/>
        <v>13090700</v>
      </c>
      <c r="N74" s="19">
        <f t="shared" si="14"/>
        <v>100</v>
      </c>
      <c r="O74" s="19">
        <f t="shared" si="15"/>
        <v>13090700</v>
      </c>
      <c r="P74" s="19">
        <f t="shared" si="16"/>
        <v>0</v>
      </c>
      <c r="Q74" s="19">
        <f t="shared" si="17"/>
        <v>100</v>
      </c>
      <c r="R74" s="8"/>
    </row>
    <row r="75" spans="1:18">
      <c r="A75" s="15">
        <v>0</v>
      </c>
      <c r="B75" s="16" t="s">
        <v>154</v>
      </c>
      <c r="C75" s="17" t="s">
        <v>155</v>
      </c>
      <c r="D75" s="18">
        <v>0</v>
      </c>
      <c r="E75" s="18">
        <v>1500000</v>
      </c>
      <c r="F75" s="18">
        <v>1500000</v>
      </c>
      <c r="G75" s="18">
        <v>1500000</v>
      </c>
      <c r="H75" s="18">
        <v>0</v>
      </c>
      <c r="I75" s="18">
        <v>1500000</v>
      </c>
      <c r="J75" s="18">
        <v>0</v>
      </c>
      <c r="K75" s="18">
        <v>0</v>
      </c>
      <c r="L75" s="19">
        <f t="shared" si="12"/>
        <v>0</v>
      </c>
      <c r="M75" s="19">
        <f t="shared" si="13"/>
        <v>0</v>
      </c>
      <c r="N75" s="19">
        <f t="shared" si="14"/>
        <v>100</v>
      </c>
      <c r="O75" s="19">
        <f t="shared" si="15"/>
        <v>0</v>
      </c>
      <c r="P75" s="19">
        <f t="shared" si="16"/>
        <v>0</v>
      </c>
      <c r="Q75" s="19">
        <f t="shared" si="17"/>
        <v>100</v>
      </c>
      <c r="R75" s="8"/>
    </row>
    <row r="76" spans="1:18" ht="38.25">
      <c r="A76" s="15">
        <v>0</v>
      </c>
      <c r="B76" s="16" t="s">
        <v>156</v>
      </c>
      <c r="C76" s="17" t="s">
        <v>157</v>
      </c>
      <c r="D76" s="18">
        <v>13000000</v>
      </c>
      <c r="E76" s="18">
        <v>35000000</v>
      </c>
      <c r="F76" s="18">
        <v>35000000</v>
      </c>
      <c r="G76" s="18">
        <v>32641500</v>
      </c>
      <c r="H76" s="18">
        <v>0</v>
      </c>
      <c r="I76" s="18">
        <v>32581497</v>
      </c>
      <c r="J76" s="18">
        <v>60003</v>
      </c>
      <c r="K76" s="18">
        <v>0</v>
      </c>
      <c r="L76" s="19">
        <f t="shared" si="12"/>
        <v>2358500</v>
      </c>
      <c r="M76" s="19">
        <f t="shared" si="13"/>
        <v>2358500</v>
      </c>
      <c r="N76" s="19">
        <f t="shared" si="14"/>
        <v>93.261428571428567</v>
      </c>
      <c r="O76" s="19">
        <f t="shared" si="15"/>
        <v>2418503</v>
      </c>
      <c r="P76" s="19">
        <f t="shared" si="16"/>
        <v>2418503</v>
      </c>
      <c r="Q76" s="19">
        <f t="shared" si="17"/>
        <v>93.089991428571423</v>
      </c>
      <c r="R76" s="8"/>
    </row>
    <row r="77" spans="1:18">
      <c r="A77" s="15">
        <v>1</v>
      </c>
      <c r="B77" s="16" t="s">
        <v>158</v>
      </c>
      <c r="C77" s="17" t="s">
        <v>159</v>
      </c>
      <c r="D77" s="18">
        <v>628791900</v>
      </c>
      <c r="E77" s="18">
        <v>1007768742.62</v>
      </c>
      <c r="F77" s="18">
        <v>842192111.11999989</v>
      </c>
      <c r="G77" s="18">
        <v>581002828.83999991</v>
      </c>
      <c r="H77" s="18">
        <v>961656215.72000003</v>
      </c>
      <c r="I77" s="18">
        <v>591219886.56000006</v>
      </c>
      <c r="J77" s="18">
        <v>11903123.529999999</v>
      </c>
      <c r="K77" s="18">
        <v>10778978.279999997</v>
      </c>
      <c r="L77" s="19">
        <f t="shared" si="12"/>
        <v>261189282.27999997</v>
      </c>
      <c r="M77" s="19">
        <f t="shared" si="13"/>
        <v>426765913.78000009</v>
      </c>
      <c r="N77" s="19">
        <f t="shared" si="14"/>
        <v>68.986971163544382</v>
      </c>
      <c r="O77" s="19">
        <f t="shared" si="15"/>
        <v>416548856.05999994</v>
      </c>
      <c r="P77" s="19">
        <f t="shared" si="16"/>
        <v>250972224.55999982</v>
      </c>
      <c r="Q77" s="19">
        <f t="shared" si="17"/>
        <v>70.20012165321269</v>
      </c>
      <c r="R77" s="8"/>
    </row>
    <row r="79" spans="1:18">
      <c r="B79" s="12"/>
      <c r="C79" s="10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</row>
    <row r="87" hidden="1"/>
  </sheetData>
  <mergeCells count="2">
    <mergeCell ref="B2:Q2"/>
    <mergeCell ref="B3:Q3"/>
  </mergeCells>
  <conditionalFormatting sqref="B7:B77">
    <cfRule type="expression" dxfId="155" priority="79" stopIfTrue="1">
      <formula>A7=1</formula>
    </cfRule>
    <cfRule type="expression" dxfId="154" priority="80" stopIfTrue="1">
      <formula>A7=2</formula>
    </cfRule>
    <cfRule type="expression" dxfId="153" priority="81" stopIfTrue="1">
      <formula>A7=3</formula>
    </cfRule>
  </conditionalFormatting>
  <conditionalFormatting sqref="C7:C77">
    <cfRule type="expression" dxfId="152" priority="82" stopIfTrue="1">
      <formula>A7=1</formula>
    </cfRule>
    <cfRule type="expression" dxfId="151" priority="83" stopIfTrue="1">
      <formula>A7=2</formula>
    </cfRule>
    <cfRule type="expression" dxfId="150" priority="84" stopIfTrue="1">
      <formula>A7=3</formula>
    </cfRule>
  </conditionalFormatting>
  <conditionalFormatting sqref="D7:D77">
    <cfRule type="expression" dxfId="149" priority="85" stopIfTrue="1">
      <formula>A7=1</formula>
    </cfRule>
    <cfRule type="expression" dxfId="148" priority="86" stopIfTrue="1">
      <formula>A7=2</formula>
    </cfRule>
    <cfRule type="expression" dxfId="147" priority="87" stopIfTrue="1">
      <formula>A7=3</formula>
    </cfRule>
  </conditionalFormatting>
  <conditionalFormatting sqref="E7:E77">
    <cfRule type="expression" dxfId="146" priority="88" stopIfTrue="1">
      <formula>A7=1</formula>
    </cfRule>
    <cfRule type="expression" dxfId="145" priority="89" stopIfTrue="1">
      <formula>A7=2</formula>
    </cfRule>
    <cfRule type="expression" dxfId="144" priority="90" stopIfTrue="1">
      <formula>A7=3</formula>
    </cfRule>
  </conditionalFormatting>
  <conditionalFormatting sqref="F7:F77">
    <cfRule type="expression" dxfId="143" priority="91" stopIfTrue="1">
      <formula>A7=1</formula>
    </cfRule>
    <cfRule type="expression" dxfId="142" priority="92" stopIfTrue="1">
      <formula>A7=2</formula>
    </cfRule>
    <cfRule type="expression" dxfId="141" priority="93" stopIfTrue="1">
      <formula>A7=3</formula>
    </cfRule>
  </conditionalFormatting>
  <conditionalFormatting sqref="G7:G77">
    <cfRule type="expression" dxfId="140" priority="94" stopIfTrue="1">
      <formula>A7=1</formula>
    </cfRule>
    <cfRule type="expression" dxfId="139" priority="95" stopIfTrue="1">
      <formula>A7=2</formula>
    </cfRule>
    <cfRule type="expression" dxfId="138" priority="96" stopIfTrue="1">
      <formula>A7=3</formula>
    </cfRule>
  </conditionalFormatting>
  <conditionalFormatting sqref="H7:H77">
    <cfRule type="expression" dxfId="137" priority="97" stopIfTrue="1">
      <formula>A7=1</formula>
    </cfRule>
    <cfRule type="expression" dxfId="136" priority="98" stopIfTrue="1">
      <formula>A7=2</formula>
    </cfRule>
    <cfRule type="expression" dxfId="135" priority="99" stopIfTrue="1">
      <formula>A7=3</formula>
    </cfRule>
  </conditionalFormatting>
  <conditionalFormatting sqref="I7:I77">
    <cfRule type="expression" dxfId="134" priority="100" stopIfTrue="1">
      <formula>A7=1</formula>
    </cfRule>
    <cfRule type="expression" dxfId="133" priority="101" stopIfTrue="1">
      <formula>A7=2</formula>
    </cfRule>
    <cfRule type="expression" dxfId="132" priority="102" stopIfTrue="1">
      <formula>A7=3</formula>
    </cfRule>
  </conditionalFormatting>
  <conditionalFormatting sqref="J7:J77">
    <cfRule type="expression" dxfId="131" priority="103" stopIfTrue="1">
      <formula>A7=1</formula>
    </cfRule>
    <cfRule type="expression" dxfId="130" priority="104" stopIfTrue="1">
      <formula>A7=2</formula>
    </cfRule>
    <cfRule type="expression" dxfId="129" priority="105" stopIfTrue="1">
      <formula>A7=3</formula>
    </cfRule>
  </conditionalFormatting>
  <conditionalFormatting sqref="K7:K77">
    <cfRule type="expression" dxfId="128" priority="106" stopIfTrue="1">
      <formula>A7=1</formula>
    </cfRule>
    <cfRule type="expression" dxfId="127" priority="107" stopIfTrue="1">
      <formula>A7=2</formula>
    </cfRule>
    <cfRule type="expression" dxfId="126" priority="108" stopIfTrue="1">
      <formula>A7=3</formula>
    </cfRule>
  </conditionalFormatting>
  <conditionalFormatting sqref="L7:L77">
    <cfRule type="expression" dxfId="125" priority="109" stopIfTrue="1">
      <formula>A7=1</formula>
    </cfRule>
    <cfRule type="expression" dxfId="124" priority="110" stopIfTrue="1">
      <formula>A7=2</formula>
    </cfRule>
    <cfRule type="expression" dxfId="123" priority="111" stopIfTrue="1">
      <formula>A7=3</formula>
    </cfRule>
  </conditionalFormatting>
  <conditionalFormatting sqref="M7:M77">
    <cfRule type="expression" dxfId="122" priority="112" stopIfTrue="1">
      <formula>A7=1</formula>
    </cfRule>
    <cfRule type="expression" dxfId="121" priority="113" stopIfTrue="1">
      <formula>A7=2</formula>
    </cfRule>
    <cfRule type="expression" dxfId="120" priority="114" stopIfTrue="1">
      <formula>A7=3</formula>
    </cfRule>
  </conditionalFormatting>
  <conditionalFormatting sqref="N7:N77">
    <cfRule type="expression" dxfId="119" priority="115" stopIfTrue="1">
      <formula>A7=1</formula>
    </cfRule>
    <cfRule type="expression" dxfId="118" priority="116" stopIfTrue="1">
      <formula>A7=2</formula>
    </cfRule>
    <cfRule type="expression" dxfId="117" priority="117" stopIfTrue="1">
      <formula>A7=3</formula>
    </cfRule>
  </conditionalFormatting>
  <conditionalFormatting sqref="O7:O77">
    <cfRule type="expression" dxfId="116" priority="118" stopIfTrue="1">
      <formula>A7=1</formula>
    </cfRule>
    <cfRule type="expression" dxfId="115" priority="119" stopIfTrue="1">
      <formula>A7=2</formula>
    </cfRule>
    <cfRule type="expression" dxfId="114" priority="120" stopIfTrue="1">
      <formula>A7=3</formula>
    </cfRule>
  </conditionalFormatting>
  <conditionalFormatting sqref="P7:P77">
    <cfRule type="expression" dxfId="113" priority="121" stopIfTrue="1">
      <formula>A7=1</formula>
    </cfRule>
    <cfRule type="expression" dxfId="112" priority="122" stopIfTrue="1">
      <formula>A7=2</formula>
    </cfRule>
    <cfRule type="expression" dxfId="111" priority="123" stopIfTrue="1">
      <formula>A7=3</formula>
    </cfRule>
  </conditionalFormatting>
  <conditionalFormatting sqref="Q7:Q77">
    <cfRule type="expression" dxfId="110" priority="124" stopIfTrue="1">
      <formula>A7=1</formula>
    </cfRule>
    <cfRule type="expression" dxfId="109" priority="125" stopIfTrue="1">
      <formula>A7=2</formula>
    </cfRule>
    <cfRule type="expression" dxfId="108" priority="126" stopIfTrue="1">
      <formula>A7=3</formula>
    </cfRule>
  </conditionalFormatting>
  <conditionalFormatting sqref="B79:B88">
    <cfRule type="expression" dxfId="107" priority="76" stopIfTrue="1">
      <formula>A79=1</formula>
    </cfRule>
    <cfRule type="expression" dxfId="106" priority="77" stopIfTrue="1">
      <formula>A79=2</formula>
    </cfRule>
    <cfRule type="expression" dxfId="105" priority="78" stopIfTrue="1">
      <formula>A79=3</formula>
    </cfRule>
  </conditionalFormatting>
  <conditionalFormatting sqref="C79:C88">
    <cfRule type="expression" dxfId="104" priority="73" stopIfTrue="1">
      <formula>A79=1</formula>
    </cfRule>
    <cfRule type="expression" dxfId="103" priority="74" stopIfTrue="1">
      <formula>A79=2</formula>
    </cfRule>
    <cfRule type="expression" dxfId="102" priority="75" stopIfTrue="1">
      <formula>A79=3</formula>
    </cfRule>
  </conditionalFormatting>
  <conditionalFormatting sqref="D79:D88">
    <cfRule type="expression" dxfId="101" priority="70" stopIfTrue="1">
      <formula>A79=1</formula>
    </cfRule>
    <cfRule type="expression" dxfId="100" priority="71" stopIfTrue="1">
      <formula>A79=2</formula>
    </cfRule>
    <cfRule type="expression" dxfId="99" priority="72" stopIfTrue="1">
      <formula>A79=3</formula>
    </cfRule>
  </conditionalFormatting>
  <conditionalFormatting sqref="E79:E88">
    <cfRule type="expression" dxfId="98" priority="67" stopIfTrue="1">
      <formula>A79=1</formula>
    </cfRule>
    <cfRule type="expression" dxfId="97" priority="68" stopIfTrue="1">
      <formula>A79=2</formula>
    </cfRule>
    <cfRule type="expression" dxfId="96" priority="69" stopIfTrue="1">
      <formula>A79=3</formula>
    </cfRule>
  </conditionalFormatting>
  <conditionalFormatting sqref="F79:F88">
    <cfRule type="expression" dxfId="95" priority="64" stopIfTrue="1">
      <formula>A79=1</formula>
    </cfRule>
    <cfRule type="expression" dxfId="94" priority="65" stopIfTrue="1">
      <formula>A79=2</formula>
    </cfRule>
    <cfRule type="expression" dxfId="93" priority="66" stopIfTrue="1">
      <formula>A79=3</formula>
    </cfRule>
  </conditionalFormatting>
  <conditionalFormatting sqref="G79:G88">
    <cfRule type="expression" dxfId="92" priority="61" stopIfTrue="1">
      <formula>A79=1</formula>
    </cfRule>
    <cfRule type="expression" dxfId="91" priority="62" stopIfTrue="1">
      <formula>A79=2</formula>
    </cfRule>
    <cfRule type="expression" dxfId="90" priority="63" stopIfTrue="1">
      <formula>A79=3</formula>
    </cfRule>
  </conditionalFormatting>
  <conditionalFormatting sqref="H79:H88">
    <cfRule type="expression" dxfId="89" priority="58" stopIfTrue="1">
      <formula>A79=1</formula>
    </cfRule>
    <cfRule type="expression" dxfId="88" priority="59" stopIfTrue="1">
      <formula>A79=2</formula>
    </cfRule>
    <cfRule type="expression" dxfId="87" priority="60" stopIfTrue="1">
      <formula>A79=3</formula>
    </cfRule>
  </conditionalFormatting>
  <conditionalFormatting sqref="I79:I88">
    <cfRule type="expression" dxfId="86" priority="55" stopIfTrue="1">
      <formula>A79=1</formula>
    </cfRule>
    <cfRule type="expression" dxfId="85" priority="56" stopIfTrue="1">
      <formula>A79=2</formula>
    </cfRule>
    <cfRule type="expression" dxfId="84" priority="57" stopIfTrue="1">
      <formula>A79=3</formula>
    </cfRule>
  </conditionalFormatting>
  <conditionalFormatting sqref="J79:J88">
    <cfRule type="expression" dxfId="83" priority="52" stopIfTrue="1">
      <formula>A79=1</formula>
    </cfRule>
    <cfRule type="expression" dxfId="82" priority="53" stopIfTrue="1">
      <formula>A79=2</formula>
    </cfRule>
    <cfRule type="expression" dxfId="81" priority="54" stopIfTrue="1">
      <formula>A79=3</formula>
    </cfRule>
  </conditionalFormatting>
  <conditionalFormatting sqref="K79:K88">
    <cfRule type="expression" dxfId="80" priority="49" stopIfTrue="1">
      <formula>A79=1</formula>
    </cfRule>
    <cfRule type="expression" dxfId="79" priority="50" stopIfTrue="1">
      <formula>A79=2</formula>
    </cfRule>
    <cfRule type="expression" dxfId="78" priority="51" stopIfTrue="1">
      <formula>A79=3</formula>
    </cfRule>
  </conditionalFormatting>
  <conditionalFormatting sqref="L79:L88">
    <cfRule type="expression" dxfId="77" priority="46" stopIfTrue="1">
      <formula>A79=1</formula>
    </cfRule>
    <cfRule type="expression" dxfId="76" priority="47" stopIfTrue="1">
      <formula>A79=2</formula>
    </cfRule>
    <cfRule type="expression" dxfId="75" priority="48" stopIfTrue="1">
      <formula>A79=3</formula>
    </cfRule>
  </conditionalFormatting>
  <conditionalFormatting sqref="M79:M88">
    <cfRule type="expression" dxfId="74" priority="43" stopIfTrue="1">
      <formula>A79=1</formula>
    </cfRule>
    <cfRule type="expression" dxfId="73" priority="44" stopIfTrue="1">
      <formula>A79=2</formula>
    </cfRule>
    <cfRule type="expression" dxfId="72" priority="45" stopIfTrue="1">
      <formula>A79=3</formula>
    </cfRule>
  </conditionalFormatting>
  <conditionalFormatting sqref="N79:N88">
    <cfRule type="expression" dxfId="71" priority="40" stopIfTrue="1">
      <formula>A79=1</formula>
    </cfRule>
    <cfRule type="expression" dxfId="70" priority="41" stopIfTrue="1">
      <formula>A79=2</formula>
    </cfRule>
    <cfRule type="expression" dxfId="69" priority="42" stopIfTrue="1">
      <formula>A79=3</formula>
    </cfRule>
  </conditionalFormatting>
  <conditionalFormatting sqref="O79:O88">
    <cfRule type="expression" dxfId="68" priority="37" stopIfTrue="1">
      <formula>A79=1</formula>
    </cfRule>
    <cfRule type="expression" dxfId="67" priority="38" stopIfTrue="1">
      <formula>A79=2</formula>
    </cfRule>
    <cfRule type="expression" dxfId="66" priority="39" stopIfTrue="1">
      <formula>A79=3</formula>
    </cfRule>
  </conditionalFormatting>
  <conditionalFormatting sqref="P79:P88">
    <cfRule type="expression" dxfId="65" priority="34" stopIfTrue="1">
      <formula>A79=1</formula>
    </cfRule>
    <cfRule type="expression" dxfId="64" priority="35" stopIfTrue="1">
      <formula>A79=2</formula>
    </cfRule>
    <cfRule type="expression" dxfId="63" priority="36" stopIfTrue="1">
      <formula>A79=3</formula>
    </cfRule>
  </conditionalFormatting>
  <conditionalFormatting sqref="Q79:Q88">
    <cfRule type="expression" dxfId="62" priority="31" stopIfTrue="1">
      <formula>A79=1</formula>
    </cfRule>
    <cfRule type="expression" dxfId="61" priority="32" stopIfTrue="1">
      <formula>A79=2</formula>
    </cfRule>
    <cfRule type="expression" dxfId="60" priority="33" stopIfTrue="1">
      <formula>A79=3</formula>
    </cfRule>
  </conditionalFormatting>
  <conditionalFormatting sqref="H12">
    <cfRule type="expression" dxfId="59" priority="28" stopIfTrue="1">
      <formula>D12=1</formula>
    </cfRule>
    <cfRule type="expression" dxfId="58" priority="29" stopIfTrue="1">
      <formula>D12=2</formula>
    </cfRule>
    <cfRule type="expression" dxfId="57" priority="30" stopIfTrue="1">
      <formula>D12=3</formula>
    </cfRule>
  </conditionalFormatting>
  <conditionalFormatting sqref="H15:H23">
    <cfRule type="expression" dxfId="53" priority="25" stopIfTrue="1">
      <formula>D15=1</formula>
    </cfRule>
    <cfRule type="expression" dxfId="52" priority="26" stopIfTrue="1">
      <formula>D15=2</formula>
    </cfRule>
    <cfRule type="expression" dxfId="51" priority="27" stopIfTrue="1">
      <formula>D15=3</formula>
    </cfRule>
  </conditionalFormatting>
  <conditionalFormatting sqref="H24">
    <cfRule type="expression" dxfId="47" priority="22" stopIfTrue="1">
      <formula>D24=1</formula>
    </cfRule>
    <cfRule type="expression" dxfId="46" priority="23" stopIfTrue="1">
      <formula>D24=2</formula>
    </cfRule>
    <cfRule type="expression" dxfId="45" priority="24" stopIfTrue="1">
      <formula>D24=3</formula>
    </cfRule>
  </conditionalFormatting>
  <conditionalFormatting sqref="H25:H29">
    <cfRule type="expression" dxfId="41" priority="19" stopIfTrue="1">
      <formula>D25=1</formula>
    </cfRule>
    <cfRule type="expression" dxfId="40" priority="20" stopIfTrue="1">
      <formula>D25=2</formula>
    </cfRule>
    <cfRule type="expression" dxfId="39" priority="21" stopIfTrue="1">
      <formula>D25=3</formula>
    </cfRule>
  </conditionalFormatting>
  <conditionalFormatting sqref="H31:H33">
    <cfRule type="expression" dxfId="35" priority="16" stopIfTrue="1">
      <formula>D31=1</formula>
    </cfRule>
    <cfRule type="expression" dxfId="34" priority="17" stopIfTrue="1">
      <formula>D31=2</formula>
    </cfRule>
    <cfRule type="expression" dxfId="33" priority="18" stopIfTrue="1">
      <formula>D31=3</formula>
    </cfRule>
  </conditionalFormatting>
  <conditionalFormatting sqref="H35:H42">
    <cfRule type="expression" dxfId="29" priority="13" stopIfTrue="1">
      <formula>D35=1</formula>
    </cfRule>
    <cfRule type="expression" dxfId="28" priority="14" stopIfTrue="1">
      <formula>D35=2</formula>
    </cfRule>
    <cfRule type="expression" dxfId="27" priority="15" stopIfTrue="1">
      <formula>D35=3</formula>
    </cfRule>
  </conditionalFormatting>
  <conditionalFormatting sqref="H52:H55">
    <cfRule type="expression" dxfId="23" priority="10" stopIfTrue="1">
      <formula>D52=1</formula>
    </cfRule>
    <cfRule type="expression" dxfId="22" priority="11" stopIfTrue="1">
      <formula>D52=2</formula>
    </cfRule>
    <cfRule type="expression" dxfId="21" priority="12" stopIfTrue="1">
      <formula>D52=3</formula>
    </cfRule>
  </conditionalFormatting>
  <conditionalFormatting sqref="H57:H65">
    <cfRule type="expression" dxfId="17" priority="7" stopIfTrue="1">
      <formula>D57=1</formula>
    </cfRule>
    <cfRule type="expression" dxfId="16" priority="8" stopIfTrue="1">
      <formula>D57=2</formula>
    </cfRule>
    <cfRule type="expression" dxfId="15" priority="9" stopIfTrue="1">
      <formula>D57=3</formula>
    </cfRule>
  </conditionalFormatting>
  <conditionalFormatting sqref="H56">
    <cfRule type="expression" dxfId="11" priority="4" stopIfTrue="1">
      <formula>D56=1</formula>
    </cfRule>
    <cfRule type="expression" dxfId="10" priority="5" stopIfTrue="1">
      <formula>D56=2</formula>
    </cfRule>
    <cfRule type="expression" dxfId="9" priority="6" stopIfTrue="1">
      <formula>D56=3</formula>
    </cfRule>
  </conditionalFormatting>
  <conditionalFormatting sqref="H67:H71">
    <cfRule type="expression" dxfId="5" priority="1" stopIfTrue="1">
      <formula>D67=1</formula>
    </cfRule>
    <cfRule type="expression" dxfId="4" priority="2" stopIfTrue="1">
      <formula>D67=2</formula>
    </cfRule>
    <cfRule type="expression" dxfId="3" priority="3" stopIfTrue="1">
      <formula>D67=3</formula>
    </cfRule>
  </conditionalFormatting>
  <pageMargins left="0.32" right="0.33" top="0.39370078740157499" bottom="0.39370078740157499" header="0" footer="0"/>
  <pageSetup paperSize="9" scale="77" fitToHeight="50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analiz_vd0</vt:lpstr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Olena</dc:creator>
  <cp:lastModifiedBy>Olena</cp:lastModifiedBy>
  <cp:lastPrinted>2026-08-17T05:31:14Z</cp:lastPrinted>
  <dcterms:created xsi:type="dcterms:W3CDTF">2026-08-17T05:24:15Z</dcterms:created>
  <dcterms:modified xsi:type="dcterms:W3CDTF">2026-08-17T05:49:57Z</dcterms:modified>
</cp:coreProperties>
</file>